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C:\Users\arimay\Desktop\POSAO\Odsjek za komunalno gospodarstvo\JEDNOSTAVNA NABAVA\2023\Street workout\"/>
    </mc:Choice>
  </mc:AlternateContent>
  <xr:revisionPtr revIDLastSave="0" documentId="13_ncr:1_{5DBAAF84-720D-47E2-B3F2-84B4F84D27B7}" xr6:coauthVersionLast="45" xr6:coauthVersionMax="45" xr10:uidLastSave="{00000000-0000-0000-0000-000000000000}"/>
  <bookViews>
    <workbookView xWindow="-120" yWindow="-120" windowWidth="29040" windowHeight="15840" tabRatio="612" activeTab="5" xr2:uid="{00000000-000D-0000-FFFF-FFFF00000000}"/>
  </bookViews>
  <sheets>
    <sheet name="NASLOVNICA" sheetId="12" r:id="rId1"/>
    <sheet name="PREDOPISI" sheetId="16" r:id="rId2"/>
    <sheet name="A.TROSKOVNIK" sheetId="9" r:id="rId3"/>
    <sheet name="B.OPREMA _" sheetId="17" r:id="rId4"/>
    <sheet name="C. HORTIKULTURA" sheetId="11" r:id="rId5"/>
    <sheet name="SVEUKUPNA REKAPITULACIJA" sheetId="7" r:id="rId6"/>
  </sheets>
  <externalReferences>
    <externalReference r:id="rId7"/>
    <externalReference r:id="rId8"/>
    <externalReference r:id="rId9"/>
    <externalReference r:id="rId10"/>
  </externalReferences>
  <definedNames>
    <definedName name="__shared_1_0_0" localSheetId="1">SUM(#REF!*#REF!)</definedName>
    <definedName name="__shared_1_0_0">SUM(#REF!*#REF!)</definedName>
    <definedName name="ANEX_I">[1]List1!$S$8</definedName>
    <definedName name="ANEX_II">[1]List1!$S$9</definedName>
    <definedName name="AVANS_ISPL">[1]List1!$E$40</definedName>
    <definedName name="BROJ_SIT">[1]List1!$S$11</definedName>
    <definedName name="Brojanje_R2">[2]Automatika!$A$8</definedName>
    <definedName name="Excel_BuiltIn_Print_Area_1">#REF!</definedName>
    <definedName name="Excel_BuiltIn_Print_Area_1_1">#REF!</definedName>
    <definedName name="Excel_BuiltIn_Print_Area_1_1_1" localSheetId="1">#REF!</definedName>
    <definedName name="Excel_BuiltIn_Print_Area_1_1_1">#REF!</definedName>
    <definedName name="Excel_BuiltIn_Print_Area_1_2">#REF!</definedName>
    <definedName name="Excel_BuiltIn_Print_Area_1_3">#REF!</definedName>
    <definedName name="Excel_BuiltIn_Print_Area_2_1">#REF!</definedName>
    <definedName name="Excel_BuiltIn_Print_Area_3">#REF!</definedName>
    <definedName name="Excel_BuiltIn_Print_Area_4">#REF!</definedName>
    <definedName name="Excel_BuiltIn_Print_Area_6">#REF!</definedName>
    <definedName name="Excel_BuiltIn_Print_Area_6_1">#REF!</definedName>
    <definedName name="Excel_BuiltIn_Print_Titles_1" localSheetId="2">'[3]C. VODOVOD I KANALIZACIJA'!#REF!</definedName>
    <definedName name="Excel_BuiltIn_Print_Titles_1" localSheetId="1">#REF!</definedName>
    <definedName name="Excel_BuiltIn_Print_Titles_1">#REF!</definedName>
    <definedName name="Excel_BuiltIn_Print_Titles_10">NA()</definedName>
    <definedName name="Excel_BuiltIn_Print_Titles_11">NA()</definedName>
    <definedName name="Excel_BuiltIn_Print_Titles_12">NA()</definedName>
    <definedName name="Excel_BuiltIn_Print_Titles_13">NA()</definedName>
    <definedName name="Excel_BuiltIn_Print_Titles_14">NA()</definedName>
    <definedName name="Excel_BuiltIn_Print_Titles_15">NA()</definedName>
    <definedName name="Excel_BuiltIn_Print_Titles_16">NA()</definedName>
    <definedName name="Excel_BuiltIn_Print_Titles_17">NA()</definedName>
    <definedName name="Excel_BuiltIn_Print_Titles_18">NA()</definedName>
    <definedName name="Excel_BuiltIn_Print_Titles_19">NA()</definedName>
    <definedName name="Excel_BuiltIn_Print_Titles_2">NA()</definedName>
    <definedName name="Excel_BuiltIn_Print_Titles_20">NA()</definedName>
    <definedName name="Excel_BuiltIn_Print_Titles_21">NA()</definedName>
    <definedName name="Excel_BuiltIn_Print_Titles_22">NA()</definedName>
    <definedName name="Excel_BuiltIn_Print_Titles_23">NA()</definedName>
    <definedName name="Excel_BuiltIn_Print_Titles_24">NA()</definedName>
    <definedName name="Excel_BuiltIn_Print_Titles_25">NA()</definedName>
    <definedName name="Excel_BuiltIn_Print_Titles_3">NA()</definedName>
    <definedName name="Excel_BuiltIn_Print_Titles_4">NA()</definedName>
    <definedName name="Excel_BuiltIn_Print_Titles_5">NA()</definedName>
    <definedName name="Excel_BuiltIn_Print_Titles_6">NA()</definedName>
    <definedName name="Excel_BuiltIn_Print_Titles_8">NA()</definedName>
    <definedName name="Excel_BuiltIn_Print_Titles_9">NA()</definedName>
    <definedName name="g" localSheetId="2">#REF!</definedName>
    <definedName name="g">#REF!</definedName>
    <definedName name="gdje" localSheetId="2">#REF!</definedName>
    <definedName name="gdje">#REF!</definedName>
    <definedName name="GOD_SIT">[1]List1!$T$22</definedName>
    <definedName name="INVEST_ADRESA">[1]List1!$F$3</definedName>
    <definedName name="INVEST_MAT_BROJ">[1]List1!$N$3</definedName>
    <definedName name="INVESTITOR">[1]List1!$F$2</definedName>
    <definedName name="IZVOD_ADRESA">[1]List1!$F$8</definedName>
    <definedName name="IZVOD_DIR">[1]List1!$F$9</definedName>
    <definedName name="IZVODITELJ">[1]List1!$F$7</definedName>
    <definedName name="KLASA">[1]List1!$F$13</definedName>
    <definedName name="Kolnik_16.3.">'[4]16. Prometnice'!$G$277</definedName>
    <definedName name="MAT_BROJ">[1]List1!$F$12</definedName>
    <definedName name="matrix" localSheetId="2">#REF!</definedName>
    <definedName name="matrix" localSheetId="1">#REF!</definedName>
    <definedName name="matrix">#REF!</definedName>
    <definedName name="MJES_AVANS" localSheetId="2">#REF!</definedName>
    <definedName name="MJES_AVANS">#REF!</definedName>
    <definedName name="MJES_BRUTTO" localSheetId="2">#REF!</definedName>
    <definedName name="MJES_BRUTTO">#REF!</definedName>
    <definedName name="MJES_DIONICE" localSheetId="2">#REF!</definedName>
    <definedName name="MJES_DIONICE">#REF!</definedName>
    <definedName name="MJES_IZVR" localSheetId="2">#REF!</definedName>
    <definedName name="MJES_IZVR">#REF!</definedName>
    <definedName name="MJES_PDV" localSheetId="2">#REF!</definedName>
    <definedName name="MJES_PDV">#REF!</definedName>
    <definedName name="MJES_SIT">[1]List1!$T$21</definedName>
    <definedName name="mjesto_datum">[1]List1!$S$17</definedName>
    <definedName name="NADZOR">[1]List1!$F$36</definedName>
    <definedName name="NASELJE">[1]List1!$T$5</definedName>
    <definedName name="OBRADIO">[1]List1!$F$37</definedName>
    <definedName name="Odvod_16.4.">'[4]16. Prometnice'!$G$329</definedName>
    <definedName name="PDV">[1]List1!$G$22</definedName>
    <definedName name="PODRUCJE">[1]List1!$T$2</definedName>
    <definedName name="PREDH_SIT">[1]List1!$F$70</definedName>
    <definedName name="_xlnm.Print_Area" localSheetId="2">A.TROSKOVNIK!$A$1:$F$125</definedName>
    <definedName name="_xlnm.Print_Area" localSheetId="4">'C. HORTIKULTURA'!$A$1:$G$52</definedName>
    <definedName name="_xlnm.Print_Area" localSheetId="0">NASLOVNICA!$A$1:$I$34</definedName>
    <definedName name="_xlnm.Print_Area" localSheetId="1">PREDOPISI!$A$1:$I$127</definedName>
    <definedName name="_xlnm.Print_Area" localSheetId="5">'SVEUKUPNA REKAPITULACIJA'!$A$4:$H$18</definedName>
    <definedName name="Pripr_16.1.">'[4]16. Prometnice'!$G$66</definedName>
    <definedName name="pt" localSheetId="2">#REF!</definedName>
    <definedName name="pt" localSheetId="1">#REF!</definedName>
    <definedName name="pt">#REF!</definedName>
    <definedName name="RADILISTE">[1]List1!$T$3</definedName>
    <definedName name="RADOVI">[1]List1!$F$4</definedName>
    <definedName name="REALIZACIJA">[1]List1!$J$571</definedName>
    <definedName name="REALIZACIJA_1998">[1]List1!$F$17</definedName>
    <definedName name="RED_BROJ_SIT">[1]List1!$S$12</definedName>
    <definedName name="Sign_16.5.">'[4]16. Prometnice'!$G$408</definedName>
    <definedName name="TEK_RACUN">[1]List1!$F$15</definedName>
    <definedName name="UGOV_AVANS">[1]List1!$G$19</definedName>
    <definedName name="UGOV_BROJ">[1]List1!$F$11</definedName>
    <definedName name="UGOV_DIONICE">[1]List1!$G$20</definedName>
    <definedName name="UGOV_IZNOS">[1]List1!$S$7</definedName>
    <definedName name="UKUPNA_ISPLATA" localSheetId="2">#REF!</definedName>
    <definedName name="UKUPNA_ISPLATA" localSheetId="1">#REF!</definedName>
    <definedName name="UKUPNA_ISPLATA">#REF!</definedName>
    <definedName name="URU_BROJ">[1]List1!$F$14</definedName>
    <definedName name="valuevx">42.314159</definedName>
    <definedName name="valuta">[1]List1!$N$22</definedName>
    <definedName name="vertex42_copyright" hidden="1">"© 2006-2018 Vertex42 LLC"</definedName>
    <definedName name="vertex42_id" hidden="1">"gantt-chart_L.xlsx"</definedName>
    <definedName name="vertex42_title" hidden="1">"Gantt Chart Template"</definedName>
    <definedName name="VRSTA_SIT">[1]List1!$S$13</definedName>
    <definedName name="Z_55DBF86F_F6CD_4C34_A457_2B1B6B1FAF1E_.wvu.PrintArea" localSheetId="2" hidden="1">A.TROSKOVNIK!$A$1:$F$111</definedName>
    <definedName name="ZAP">[1]List1!$F$16</definedName>
    <definedName name="Zem_16.2.">'[4]16. Prometnice'!$G$130</definedName>
    <definedName name="ZUPANIJA">[1]List1!$F$5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1" i="11" l="1"/>
  <c r="G40" i="11"/>
  <c r="G39" i="11"/>
  <c r="G38" i="11"/>
  <c r="G37" i="11"/>
  <c r="G36" i="11"/>
  <c r="G27" i="11"/>
  <c r="G26" i="11"/>
  <c r="G7" i="11"/>
  <c r="G5" i="11"/>
  <c r="F6" i="17"/>
  <c r="F11" i="17"/>
  <c r="F10" i="17"/>
  <c r="F9" i="17"/>
  <c r="F8" i="17"/>
  <c r="F7" i="17"/>
  <c r="F108" i="9"/>
  <c r="F105" i="9"/>
  <c r="F102" i="9"/>
  <c r="F83" i="9"/>
  <c r="F79" i="9"/>
  <c r="F78" i="9"/>
  <c r="F76" i="9"/>
  <c r="F75" i="9"/>
  <c r="F70" i="9"/>
  <c r="F69" i="9"/>
  <c r="F65" i="9"/>
  <c r="F64" i="9"/>
  <c r="F60" i="9"/>
  <c r="F52" i="9"/>
  <c r="F51" i="9"/>
  <c r="F50" i="9"/>
  <c r="F42" i="9"/>
  <c r="F38" i="9"/>
  <c r="F37" i="9"/>
  <c r="F33" i="9"/>
  <c r="F29" i="9"/>
  <c r="F12" i="9"/>
  <c r="G83" i="9" l="1"/>
  <c r="D83" i="9"/>
  <c r="G29" i="11"/>
  <c r="G43" i="11"/>
  <c r="F12" i="17" l="1"/>
  <c r="F11" i="7" s="1"/>
  <c r="F13" i="17" l="1"/>
  <c r="F14" i="17" s="1"/>
  <c r="G48" i="11" l="1"/>
  <c r="G49" i="11" l="1"/>
  <c r="G9" i="11"/>
  <c r="G47" i="11" s="1"/>
  <c r="G50" i="11" l="1"/>
  <c r="F14" i="7" s="1"/>
  <c r="G14" i="7" l="1"/>
  <c r="H14" i="7" s="1"/>
  <c r="G11" i="7" l="1"/>
  <c r="H11" i="7" s="1"/>
  <c r="B118" i="9"/>
  <c r="F110" i="9"/>
  <c r="F87" i="9"/>
  <c r="F14" i="9"/>
  <c r="F118" i="9" l="1"/>
  <c r="F120" i="9"/>
  <c r="F116" i="9"/>
  <c r="F122" i="9" l="1"/>
  <c r="F123" i="9" s="1"/>
  <c r="F124" i="9" s="1"/>
  <c r="F8" i="7" l="1"/>
  <c r="F17" i="7" l="1"/>
  <c r="G8" i="7"/>
  <c r="H8" i="7" s="1"/>
  <c r="H17" i="7" s="1"/>
</calcChain>
</file>

<file path=xl/sharedStrings.xml><?xml version="1.0" encoding="utf-8"?>
<sst xmlns="http://schemas.openxmlformats.org/spreadsheetml/2006/main" count="292" uniqueCount="234">
  <si>
    <t>I.</t>
  </si>
  <si>
    <t>kom</t>
  </si>
  <si>
    <t>II.</t>
  </si>
  <si>
    <t>kg</t>
  </si>
  <si>
    <t>A.</t>
  </si>
  <si>
    <t>m3</t>
  </si>
  <si>
    <t>SVEUKUPNO</t>
  </si>
  <si>
    <t>PDV 25%</t>
  </si>
  <si>
    <t xml:space="preserve">UKUPNO: </t>
  </si>
  <si>
    <t xml:space="preserve">GRAĐEVINSKO - OBRTNIČKI RADOVI </t>
  </si>
  <si>
    <t>SVEUKUPNA REKAPITULACIJA</t>
  </si>
  <si>
    <t>m2</t>
  </si>
  <si>
    <t>BR.</t>
  </si>
  <si>
    <t>OPIS</t>
  </si>
  <si>
    <t>JEDINICA MJERE</t>
  </si>
  <si>
    <t>KOLIČINA RADOVA</t>
  </si>
  <si>
    <t>JEDINIČNA CIJENA</t>
  </si>
  <si>
    <t>UKUPNA CIJENA</t>
  </si>
  <si>
    <t>PRIPREMNI RADOVI, DEMONTAŽE I RUŠENJA</t>
  </si>
  <si>
    <t>NAPOMENA:</t>
  </si>
  <si>
    <t xml:space="preserve">• Prije početka pripremnih radova, potrebno je obići gradilište radi utvrđivanja detaljnih činjenica o postojećem stanju instalacija vodovoda, odvodnje i organizacije gradilišta. </t>
  </si>
  <si>
    <t>PRIPREMNI RADOVI, DEMONTAŽE I RUŠENJA UKUPNO:</t>
  </si>
  <si>
    <t>ZEMLJANI, ČELIČNI I AB RADOVI</t>
  </si>
  <si>
    <t xml:space="preserve">• U stavke uključen sav potreban materijal i rad na pomoćnoj radnoj skeli za visine veće od 2,5 m. </t>
  </si>
  <si>
    <t>• OPĆI UVJETI su sastavni dio ovog troškovnika.</t>
  </si>
  <si>
    <t>ISKOPI</t>
  </si>
  <si>
    <t>II.1.</t>
  </si>
  <si>
    <t>STROJNI ŠIROKI ISKOP</t>
  </si>
  <si>
    <t>II.4.</t>
  </si>
  <si>
    <t>ODVOZ MATERIJALA</t>
  </si>
  <si>
    <t>beton</t>
  </si>
  <si>
    <t>AB RADOVI OKOLIŠ</t>
  </si>
  <si>
    <t>ARMATURA</t>
  </si>
  <si>
    <t>Dobava, čišćenje, ravnanje, siječenje, savijanje armature te izrada, vezivanje i ugradnja armaturnih koševa i mreža u oplatu, sa svim pomoćnim materijalom (distanceri, zatege, žica...), a u svemu prema nacrtima armature. Obračun po kg netto  ugrađene armature.</t>
  </si>
  <si>
    <t>armatura</t>
  </si>
  <si>
    <t>ZEMLJANI, ČELIČNI I AB RADOVI UKUPNO:</t>
  </si>
  <si>
    <t>• Stavke uljučuju pripremu podloga za ispravno postavljanje završnih podnih obloga</t>
  </si>
  <si>
    <t>Obračun po m2 izvedene površine.</t>
  </si>
  <si>
    <t>REKAPITULACIJA UKUPNO:</t>
  </si>
  <si>
    <t>PRIPREMNI RADOVI I RUŠENJE</t>
  </si>
  <si>
    <t>U K U P N O:</t>
  </si>
  <si>
    <t>S V E U K U P N O:</t>
  </si>
  <si>
    <t>I.1.</t>
  </si>
  <si>
    <t xml:space="preserve">Uređenje, održavanje, korištenje, uređenje gradilišta, organizacija i postavljanje radnih prostora, osvjetljenja, natpisa. Dobava, postavljanje i korištenje naprava za vertikalni i horizontalni transport ljudi, materijala i alata, upozorenja te odvozi smeća. Uključivo naknade za eventualno potrebno zauzimanje javne gradske ili privatne površine za organizaciju gradilišta. 
Uključivo iskolčenje budućih sadržaja i svih oznaka na terenu.  Stavka obuhvaća obavezu izvođača da  je sve vrijeme građenja dužan obnavljati iskolčenje i sve oznake na terenu, bez obzira na uzroke štete. 
Obračun po m2 građevne čestice.
</t>
  </si>
  <si>
    <t>UREĐENJE GRADILIŠTA</t>
  </si>
  <si>
    <t>II.2.</t>
  </si>
  <si>
    <t>II.3.</t>
  </si>
  <si>
    <t>II.5.</t>
  </si>
  <si>
    <t>II.6.</t>
  </si>
  <si>
    <t>m'</t>
  </si>
  <si>
    <t>ZEMLJANI RADOVI</t>
  </si>
  <si>
    <t>geotekstil m2</t>
  </si>
  <si>
    <t xml:space="preserve">U sklopu parkovne površine planira se izvedba armirano-betonskih  zidova koji služe kao vaze i u produžetku kao klupe različitih duljina i različitih visina. U konačnosti, znatne površine vidljivih armirano-betonskih zidova planiraju se zagladiti reparaturnim mortom,  proizvod KERAKOLL RASOBUILD ECO TOP FINO ili MAPEGROUT T40 ili jednakovrijedan proizvod. Betonske površine zidova se nakon skidanja oplate moraju čistiti od nevezanih dijelovi, te natapati vodom kako bi se zid pripremio za zaglađivanje sitnozrnatim reparaturnim mortom najveće debljine 10mm,  veličine zrna do 0,8 mm.  </t>
  </si>
  <si>
    <t>II.7.</t>
  </si>
  <si>
    <t>II.8.</t>
  </si>
  <si>
    <t>B.</t>
  </si>
  <si>
    <t>OPREMA</t>
  </si>
  <si>
    <t>I.2.</t>
  </si>
  <si>
    <t>I.       SUPSTRATI i HRANJIVA</t>
  </si>
  <si>
    <t>jedinica mjere</t>
  </si>
  <si>
    <t xml:space="preserve"> količina </t>
  </si>
  <si>
    <t>jedinična cijena</t>
  </si>
  <si>
    <t>ukupna cijena</t>
  </si>
  <si>
    <r>
      <t>Humusno-tresetni supstrat</t>
    </r>
    <r>
      <rPr>
        <b/>
        <sz val="10"/>
        <color rgb="FF000000"/>
        <rFont val="Calibri"/>
        <family val="2"/>
      </rPr>
      <t xml:space="preserve">
</t>
    </r>
    <r>
      <rPr>
        <sz val="10"/>
        <color rgb="FF000000"/>
        <rFont val="Calibri"/>
        <family val="2"/>
      </rPr>
      <t>Dobava, doprema i ugradnja humusno-tresetnog supstrata, kao STENDER BASSISSUBSTRAT (s kokosovim vlaknima i mikroelementima) ili jednakovrijednog, ____________________, koji se ugrađuje pri sadnji biljnog materijala.
U jame za trajnica i ukrasnih trava dodaje se mješavina 40% plodne zemlje i 60% humusno-tresetnog supstrata.
Uključena nabava i ugradnja materijala.
Obračun po m3.
Obračun prema stvarno ugrađenim količinama.</t>
    </r>
  </si>
  <si>
    <r>
      <t>Mineralno gnojivo</t>
    </r>
    <r>
      <rPr>
        <b/>
        <sz val="10"/>
        <color rgb="FF000000"/>
        <rFont val="Calibri"/>
        <family val="2"/>
      </rPr>
      <t xml:space="preserve">
</t>
    </r>
    <r>
      <rPr>
        <sz val="10"/>
        <color rgb="FF000000"/>
        <rFont val="Calibri"/>
        <family val="2"/>
      </rPr>
      <t xml:space="preserve">Dobava, doprema i ugradnja mineralnog gnojiva OSMOCOTE Exact 5-6M
15-9-12+Mg+ME ili jednakovrijednog </t>
    </r>
    <r>
      <rPr>
        <u/>
        <sz val="10"/>
        <color rgb="FF000000"/>
        <rFont val="Calibri"/>
        <family val="2"/>
      </rPr>
      <t xml:space="preserve">                                </t>
    </r>
    <r>
      <rPr>
        <sz val="10"/>
        <color rgb="FF000000"/>
        <rFont val="Calibri"/>
        <family val="2"/>
      </rPr>
      <t xml:space="preserve">  , s funkcijom dugotrajnog djelovanja do 6 mj (u količini 1,5-2g/l).
Ugrađuje se u količini od 0,004 kg/jami za trajnice, ili prema uputi proizvođača.
Uključena nabava i ugradnja materijala.
Obračun po kg.
Obračun prema stvarno ugrađenim količinama.</t>
    </r>
  </si>
  <si>
    <t xml:space="preserve">UKUPNO SUPSTRATI i HRANJIVA                                                                                                                       </t>
  </si>
  <si>
    <t xml:space="preserve">II.        SADNJA BILJNOG MATERIJALA   </t>
  </si>
  <si>
    <r>
      <t xml:space="preserve">Tumač  oznaka </t>
    </r>
    <r>
      <rPr>
        <b/>
        <sz val="10"/>
        <color rgb="FF000000"/>
        <rFont val="Calibri"/>
        <family val="2"/>
      </rPr>
      <t xml:space="preserve">
</t>
    </r>
    <r>
      <rPr>
        <sz val="10"/>
        <color rgb="FF000000"/>
        <rFont val="Calibri"/>
        <family val="2"/>
      </rPr>
      <t xml:space="preserve">                                                                                                                     
                                                                                                                                                                                                                                                                                                                        </t>
    </r>
  </si>
  <si>
    <t xml:space="preserve">trajnice: pl. 14 cm - veličina lončića (promjer)     </t>
  </si>
  <si>
    <t xml:space="preserve">CLT 3 lit - veličina lončića (volumen)  </t>
  </si>
  <si>
    <t xml:space="preserve">Biljni materijal se nabavlja prema popisu, veličinama i količinama. 
</t>
  </si>
  <si>
    <t xml:space="preserve">Svaka eventualna zamjena vrste ili kultivara mora biti odobrena od strane nadzornog inžinjera ili projektanta.
</t>
  </si>
  <si>
    <t>Sadnice moraju biti kontejnirane s čitljivom etiketom na svakoj biljci, zdrave, kvalitetnog uzgoja i habitusom karakterističnim za pojedinu vrstu.</t>
  </si>
  <si>
    <t>Sadnja se obavlja uz prihranu te stručnu vrtlarsku obradu korijenja i izboja.</t>
  </si>
  <si>
    <t>U slučaju nezadovoljavajućeg zdravstvenog stanja sadnica ili neodobrene zamjene vrste ili varijeteta, nadzorni inžinjer ili projektant tražit će zamjenu.</t>
  </si>
  <si>
    <r>
      <t>Sadnja biljnog materijala</t>
    </r>
    <r>
      <rPr>
        <b/>
        <sz val="10"/>
        <color rgb="FF000000"/>
        <rFont val="Calibri"/>
        <family val="2"/>
      </rPr>
      <t xml:space="preserve">
</t>
    </r>
    <r>
      <rPr>
        <sz val="10"/>
        <color rgb="FF000000"/>
        <rFont val="Calibri"/>
        <family val="2"/>
      </rPr>
      <t xml:space="preserve">Iskop sadnih jama s odlaganjem iskopa u stranu te zamjenom zemlje 30%.  
</t>
    </r>
  </si>
  <si>
    <r>
      <rPr>
        <sz val="10"/>
        <color rgb="FF000000"/>
        <rFont val="Calibri"/>
        <family val="2"/>
      </rPr>
      <t xml:space="preserve">Ispuna jame uz dodavanje humusno-tresetnog supstrata i mineralnog gnojiva. </t>
    </r>
    <r>
      <rPr>
        <b/>
        <u/>
        <sz val="10"/>
        <color rgb="FF000000"/>
        <rFont val="Calibri"/>
        <family val="2"/>
      </rPr>
      <t xml:space="preserve">
</t>
    </r>
  </si>
  <si>
    <t>Sadnja biljnog materijala sa jednokratnim zaljevanjem - vodu osigurava Investitor.</t>
  </si>
  <si>
    <t>Za sadnju trajnica i egzota jama dimenzija 20x20x20 cm</t>
  </si>
  <si>
    <t xml:space="preserve">UKUPNO SADNJA BILJNOG MATERIJALA                                                                                  </t>
  </si>
  <si>
    <t xml:space="preserve">III.       DOBAVA BILJNOG MATERIJALA   </t>
  </si>
  <si>
    <t>III.1.</t>
  </si>
  <si>
    <t>Dobava i doprema biljnog materijala</t>
  </si>
  <si>
    <t>trajnice</t>
  </si>
  <si>
    <t xml:space="preserve">GAURA LINDHEIMERII 'Whirling Butterflies' (alternativa 'Sparkle White' ), leptirac, bijeli varijetet; CLT 3 lit
</t>
  </si>
  <si>
    <t>LAVANDULA ANGUSTIFOLIA, lavanda; pl. 14 cm</t>
  </si>
  <si>
    <t>STIPA TENUISSIMA, kovilje; pl. 14 cm</t>
  </si>
  <si>
    <t>VERBENA BONARIENSIS 'Meteor Shower', sporiš, varijetet; pl. 14 cm</t>
  </si>
  <si>
    <t xml:space="preserve">UKUPNO DOBAVA BILJNOG MATERIJALA   </t>
  </si>
  <si>
    <t>REKAPITULACIJA:</t>
  </si>
  <si>
    <t xml:space="preserve">SUPSTRATI i HRANJIVA                                                                                                                               </t>
  </si>
  <si>
    <t xml:space="preserve">SADNJA BILJNOG MATERIJALA                                                                                                                        </t>
  </si>
  <si>
    <t>DOBAVA BILJNOG MATERIJALA</t>
  </si>
  <si>
    <t>oplata</t>
  </si>
  <si>
    <t xml:space="preserve">PODOVI </t>
  </si>
  <si>
    <t>II.9.</t>
  </si>
  <si>
    <t>PLANIRANJE DNA ISKOPA</t>
  </si>
  <si>
    <t>Planiranje dna iskopa uz eventualno prethodno ručno čišćenje od ostataka razlomljenog materijala kao i eventualne glinovite ispune u pukotinama. Nakon čišćenja potrebno je fino strojno planiranje površine dna iskopa sa zbijanjem uz potrebno vlaženje s točnošću ±3,00cm. Obračun po m2.</t>
  </si>
  <si>
    <t>TROŠKOVNIK GRAĐEVINSKO OBRTNIČKIH RADOVA</t>
  </si>
  <si>
    <t>GRAĐEVINA:</t>
  </si>
  <si>
    <t>LOKACIJA:</t>
  </si>
  <si>
    <t>RAZINA RAZRADE:</t>
  </si>
  <si>
    <t>GLAVNI PROJEKT</t>
  </si>
  <si>
    <t>INVESTITOR:</t>
  </si>
  <si>
    <t xml:space="preserve">IZRAĐIVAČ: </t>
  </si>
  <si>
    <t>AO16 d.o.o.
Krešimirova 1
51000 Rijeka</t>
  </si>
  <si>
    <t>PROJEKTANT:</t>
  </si>
  <si>
    <t>Gorana Stipeč Brlić, mag.ing.arh.</t>
  </si>
  <si>
    <t>Općina Punat
Novi put 2
51521 Punat
OIB: 59398328383</t>
  </si>
  <si>
    <t>C.</t>
  </si>
  <si>
    <t>HORTIKULTURA</t>
  </si>
  <si>
    <t xml:space="preserve">UKUPNO BEZ PDV:                                                                                                                                             </t>
  </si>
  <si>
    <t>Opis stavke</t>
  </si>
  <si>
    <t>Količina</t>
  </si>
  <si>
    <t>a)</t>
  </si>
  <si>
    <t>b)</t>
  </si>
  <si>
    <t>podložni beton</t>
  </si>
  <si>
    <t>III.</t>
  </si>
  <si>
    <r>
      <rPr>
        <sz val="14"/>
        <rFont val="Calibri"/>
        <family val="2"/>
        <charset val="238"/>
      </rPr>
      <t>•</t>
    </r>
    <r>
      <rPr>
        <sz val="14"/>
        <rFont val="Arial"/>
        <family val="2"/>
        <charset val="238"/>
      </rPr>
      <t xml:space="preserve"> Stavke uljučuju sav potreban materijal i rad za izvedbu završnih podnih obloga (izrada sokla, lakiranje, brušenje, kitanje, fugiranje...)</t>
    </r>
  </si>
  <si>
    <r>
      <rPr>
        <sz val="14"/>
        <rFont val="Calibri"/>
        <family val="2"/>
        <charset val="238"/>
      </rPr>
      <t>•</t>
    </r>
    <r>
      <rPr>
        <sz val="14"/>
        <rFont val="Arial"/>
        <family val="2"/>
        <charset val="238"/>
      </rPr>
      <t xml:space="preserve"> Obrada i izvođenje završnih podnih obloga prema uputama proizvođača</t>
    </r>
  </si>
  <si>
    <t>PODOVI UKUPNO:</t>
  </si>
  <si>
    <t>1.</t>
  </si>
  <si>
    <t>2.</t>
  </si>
  <si>
    <t>3.</t>
  </si>
  <si>
    <t>4.</t>
  </si>
  <si>
    <t>5.</t>
  </si>
  <si>
    <t>O        PREDOPISI RADOVA</t>
  </si>
  <si>
    <t>I            OPĆI UVJETI UZ TROŠKOVNIK  RADOVA</t>
  </si>
  <si>
    <t xml:space="preserve">Sve radove izvesti prema opisima pojedinih stavki troškovnika, općim smjernicama iz pojedinih grupa radova, detaljima, i svim važećim tehničkim propisima i standardima, kao i uputstvima proizvođača materijala, te pravilima struke i građevinskim normama. Za izvođenje svih radova uvjetuje se rad sa stručno osposobljenom radnom snagom za pojedine vrste radova prema Zakonu o prostornom uređenju i Zakonu o gradnji, sa propisanom kvalitetom materijala koja mora odgovarati postojećim tehničkim propisima i važećim Hrvatskim standardima. Ako neke stavke imaju nejasan ili nedovoljan opis, onda svaki "započeti" opis pojedine stavke znači cjelokupnu izradu te stavke, to jest nabavu, dopremu materijala, sve prijenose i prijevoze, izradu, skidanje oplate, zaštitu, njegovanje pojedinih elemenata po izradi i nakon ugradbe, odvoz viška materijala na deponij, kao i ostalo. Bez posebne nadoplate potrebno je obuhvatiti sve elemente navedene kako slijedi:                                                         </t>
  </si>
  <si>
    <t xml:space="preserve">a) izvođač radova dužan je prije početka radova provjeriti kote postojećeg stanja terena u odnosu na relativnu kotu (+/-0,00) kod svih ulaza i kod svih unutrašnjih podnih ploča kao i za ulazne instalacije,                                     </t>
  </si>
  <si>
    <t>b) utvrditi kotu 0,00 i obilježiti je na gradilištu kao referentnu točku,</t>
  </si>
  <si>
    <t xml:space="preserve">c) ukoliko se ukažu eventualne nejednakosti između projekta i stanja na gradilištu izvođač radova dužan je pravovremeno o tome izvjestiti investitora, projektanta i nadzornog inženjera te shodno tome zatražiti potrebna objašnjenja,                                                                                </t>
  </si>
  <si>
    <t xml:space="preserve">d) sve mjere u projektima provjeriti na gradilištu prije narudžbe materijala ili gotovih proizvoda,                                        </t>
  </si>
  <si>
    <t>e) provjera količina troškovnika obaveza je Izvođača radova</t>
  </si>
  <si>
    <t>MATERIJAL</t>
  </si>
  <si>
    <t>Pod stavkom materijal podrazumijeva se dobavna cijena materijala, to jest cijena glavnih i pomoćnih materijala potrebnog za ugradnju do kompletne gotovosti. U tu cijenu potrebno je uključiti i cijenu prijevoza bez obzira na vrstu prijevoznog sredstva, udaljenost, te eventualne potrebne utovare, istovare i prijenose do skladišta i do mjesta ugradbe. U cijeni materijala je i cijena čuvanja, zaštite i skladištenja materijala do ugradnje. Prema Zakon o prostornom uređenju i Zakonu o gradnji, potrebno je uzimanje uzoraka - probnih kocki - za beton, te ugradnja samo onih materijala koji imaju važeće ateste. Svu dokumentaciju o dokazu kvalitete materijala prikuplja izvođač radova i po završetku predaje Investitoru.</t>
  </si>
  <si>
    <t>RAD</t>
  </si>
  <si>
    <t xml:space="preserve">U kalkulaciji rada treba uključiti sav potreban rad, kako glavni tako i pomoćni te kompletan unutarnji prijenos bilo ručni bilo pomoću strojeva. Ujedno treba uključiti rad oko zaštite gotovih elemenata konstrukcije, zidova, podova i ostalih dijelova građevine od štetnih utjecaja vrućine i hladnoće kao i pohranu sa čuvanjem elemenata skinutih sa građevine koji će se naknadno ugraditi na građevini. </t>
  </si>
  <si>
    <t>OPLATA</t>
  </si>
  <si>
    <t>Kod izrade oplate predvidjeti podupiranja, uklještenja kao i postavu na mjesto te njeno skidanje u vremenskom roku predviđenom za pojedine konstruktivne elemente. Stavkom se također podrazumjeva mazanje oplate prije betoniranja te čuvanje iste po skidanju sa sortiranjem elemenata za ponovnu upotrebu. Cijenom je obuhvaćen sav potreban rad kako glavni tako i pomoćni, te svi tipovi prijenosa bilo ručnih bilo pomoću strojeva. Sva potrebna oplata za izvedbu stavki uključena je u cijenu stavke.</t>
  </si>
  <si>
    <t>IZMJERA</t>
  </si>
  <si>
    <t xml:space="preserve">Ukoliko u pojedinoj stavci troškovnika nije definiran način obračuna radova, isti se obračunava prema važećim građevinskim normama u Republici Hrvatskoj. </t>
  </si>
  <si>
    <t>OSIGURANJE OBJEKTA I GRADILIŠTA TIJEKOM IZVOĐENJA RADOVA</t>
  </si>
  <si>
    <t>Izvođač je dužan o svom trošku osigurati gradilište i objekt od štetnog utjecaja vremenskih nepogoda i svih mogućih drugih oštećenja za vrijeme trajanja izvođenja. Svaka šteta koja bi bila prouzročena na građevini, vozilima, susjednim građevinama, okolišu ili prolaznicima tijekom izvođenja radova, a nepažnjom Izvođača, pada na teret Izvođača radova koji ju je dužan otkloniti, tj. nadoknaditi štetu u roku kojeg će utvrditi sa Investitorom.</t>
  </si>
  <si>
    <t>ČUVANJE GRADILIŠTA</t>
  </si>
  <si>
    <t>Nadzor nad gradilištem, te svim alatima, strojevima i materijalom pada na teret Izvođača radova.</t>
  </si>
  <si>
    <t xml:space="preserve">U jediničnu cijenu uključena je nadoknada za sav potreban rad i materijal potreban za izvođenje svake pojedine stavke (gotovost stavke je do njezine pune funkcije), ako u stavci troškovnika nije drugačije rečeno. Jedinična cijena uključuje i izvođenje svih pomoćnih i pripremnih radnji, kao i sve potrebne pomoćne utovare, pretovare i transporte, te odvoz materijala na deponij kojeg osigurava izvoditelj radova. </t>
  </si>
  <si>
    <t>Cijene ponuđene troškovnikom uključuju sve građevinske strojeve, radnike, kontrolu kvalitete, materijala i rada (sve ateste), montažu, osiguranje, dobit, poreze i davanja, te potrebne radnje, troškove organizacije i mjere koje nalažu Zakon o prostornom uređenju, Zakon o gradnji, Zakon o zaštiti na radu i Zakon o zaštiti od požara, zajedno sa svim rizicima, odgovornostima i obvezama navedenim ili nagovještenim ugovorom.</t>
  </si>
  <si>
    <t>Izvođač treba ispuniti sve količine i cijene za sva poglavlja radova opisanih troškovnikom.</t>
  </si>
  <si>
    <t xml:space="preserve">Smatra se da je Izvođač upoznat s lokacijom gradilišta i okoline, da je upoznat s položajem i stanjem prometnica na lokaciji, da je ispitao i provjerio postojeće izvore za opskrbu materijalom, kao i sve ostale okolnosti koje su od utjecaja na izvođenje radova i formiranje jedinične cijene.Jedinična cijena instalaterskih radova mora sadržavati sve građevinske radove i pripomoći kao što su štemanja, bušenja, izrezivanja prodora, zatvaranja, zazidavanja i brtvljenja prodora kroz konstruktivne elemente i hidroizolaciju.      </t>
  </si>
  <si>
    <t>KVALITETA IZVEDENIH RADOVA</t>
  </si>
  <si>
    <t>Izvođač radova odgovara za kvalitetu izvedenih radova i ugrađenih materijala. Svi radovi moraju biti izvedeni u skladu s propisima, tehničkim uvjetima i pravilima struke. Kvaliteta ugrađenog materijala utvrđuje se ispitivanjem od za to ovlaštene institucije, kao i važećim atestima. Po primopredaji građevine svi atesti se predaju investitoru na korištenje, kao i projekti izvedenog stanja, koji čine arhivsku dokumentaciju zgrade, i ujedno su dokumenti za ishođenje uporabne dozvole.  Za izvedene radove, svoje i svojih kooperanata, investitoru odgovara isključivo izvođač, kao nositelj svih ugovorenih radova.</t>
  </si>
  <si>
    <t>Po završetku radova kvalitetu izvedenih radova treba ustanoviti zapisnički s nadležnim Nadzornim inžinjerom. Ukoliko se ustanovi da su pojedini radovi izvedeni nekvalitetno, Izvođač je dužan iste ponovno izvesti u traženoj kvaliteti ili naručiti kod drugog Izvođača, a sve u roku i na svoj trošak.</t>
  </si>
  <si>
    <t>ČIŠĆENJE OBJEKTA</t>
  </si>
  <si>
    <t>Izvođač je dužan kontinuirano tijekom izvedbe radova čistiti gradilište i građevinu, te nakon izvedbe svih ugovorenih radova i prije primopredaje objekta investitoru sve fino očistiti, te otpadni materijal odvesti na deponij kojeg sam osigurava.Trošak čišćenja je potrebno uračunati u jedinične cijene stavki. Dodatni obračun neće biti odobren.</t>
  </si>
  <si>
    <t>ATESTI ZA IZVEDENE RADOVE</t>
  </si>
  <si>
    <t>Izvođač je dužan posjedovati ili ishodovati sve zakonom i troškovnikom predviđene ateste za sve ugrađene materijale i izvedene radove, a u svemu prema Zakonu o prostornom uređenju, Zakonu o  gradnji,  Zakonu o zaštiti od požara te o  Zakonu o zaštiti na radu. Izvođač je dužan sve ateste dostavljati investitoru tijekom izvođenja.</t>
  </si>
  <si>
    <t>OBRAČUN IZVEDENIH RADOVA</t>
  </si>
  <si>
    <t>Obračun izvedenih radova vrši se prema građevinskoj knjizi i stvarno izvedenim radovima.</t>
  </si>
  <si>
    <t xml:space="preserve">U troškovniku je opisan način izvođenja pojedinih radova. Izvođenje onih radova koji nisu posebno opisani troškovnikom, treba biti u skladu s važećim normama i standardima, običajima, pravilima građenja i uzancama. </t>
  </si>
  <si>
    <t>U slučaju da izvođač neke radove izvede materijalom kvalitetnijim od predviđenog, a da za to nije prethodno ishodio odobrenje investitora, nema pravo nadoknade za povećanje troškova izvedbe.</t>
  </si>
  <si>
    <t>U slučaju da izvođač radova izvede neke radove čija bi kvaliteta bila u suprotnosti s predviđenim kvalitetom i opisom, dužan je o svom trošku iste srušiti i ukloniti, te ponovno izvesti onako kako je to predviđeno projektnom dokumentacijom.</t>
  </si>
  <si>
    <t>U slučaju nekih nejasnoća glede obračuna primijenit će se odredbe građevinskih normi i ostalih službenih tehničkih normativa i propisa.</t>
  </si>
  <si>
    <t>TEHNIČKI UVJETI ZA IZVEDBU RADOVA</t>
  </si>
  <si>
    <t>Prilikom izvedbe radova izvođač je dužan pridržavati se odredbi važećih propisa, normativa, standarda i uzanci te sve radove izvesti kvalitetno i solidno. Nekvalitetno izvedeni radovi neće se obračunati sve dok se ne uklone uočeni nedostaci.</t>
  </si>
  <si>
    <t>Izvođač je dužan do primopredaje građevine ukloniti sve evidentirane  nedostatke. Sanacija nedostataka pada na teret izvođača. Za nedostatke koji ne ugrožavaju stabilnost konstrukcije, a ne uklone se do konačnog obračuna, investitor ima pravo ugovoriti sa drugim izvođačem, a pri konačnom obračunu isti odbiti prvom izvođaču.</t>
  </si>
  <si>
    <t xml:space="preserve">Kod izrade betona na gradilištu pomoću mješalica, voditi računa o zadanim markama betona, kao i dodacima aditiva za plastičnost i vodonepropusnost. </t>
  </si>
  <si>
    <t>Prije izvođenja radova treba provjeriti kvalitetu svih materijala koji se ugrađuju i izvesti radove u skladu s detaljima izvedbe i opisom iz troškovnika. Prije izvođenja treba obvezno izvršiti izmjeru na licu mjesta. Eventualne promjene u detaljima ili materijalu treba izvođač dogovoriti s projektantom ili nadležnim nadzornim inženjerom.</t>
  </si>
  <si>
    <t>Zabranjena je upotreba materijala (osnovnog ili pomoćnog) koji nije predviđen opisom, nacrtima i detaljima, te odgovarajućim normama ili tehničkim uvjetima za izvođenje istih. Ukoliko izvoditelj ipak izvede radove na neodgovarajući način ili od neodgovarajućih materijala, dužan je o tome upozoriti nadzornog inženjera i dogovorno riješiti, te zapisnički ustanoviti kvalitetu izvođenja radova.</t>
  </si>
  <si>
    <t>Ukoliko prije početka izvođenja radova izvođač ustanovi da je došlo do promjene uvjeta za izvođenje radova, dužan je o tome upozoriti nadzornog inženjera i dogovorno riješiti, te zapisnički ustanoviti kvalitetu izvođenja radova.</t>
  </si>
  <si>
    <t>Pri radu treba primjenjivati sve potrebne mjere zaštite na radu, naročito zaštite od požara. Ukoliko nadzorni inženjer uoči da se izvođač ne pridržava ovih pravila, može mu zabraniti daljnji rad dok ga ne organizira u skladu s pravilima.</t>
  </si>
  <si>
    <t xml:space="preserve">Izvođač je također obavezan izraditi elaborat o zaštiti na radu na gradilištu, a prema važećem Pravilniku o zaštiti na radu, izraditi privremeno prometno rješenje ukoliko je potrebno, izvjesiti tablu s podacima o građevini, Investitoru, Izvođaču, Projektantu i Nadzoru. </t>
  </si>
  <si>
    <t xml:space="preserve">Prilikom izvođenja radova, izvođač treba zaštititi sve susjedne plohe, dijelove konstrukcije i prethodno izvedene radove na prikladan način, a u skladu s pravilima, tako da ne dođe do njihovog oštećenja. </t>
  </si>
  <si>
    <t>Troškove zaštite treba izvođač uračunati u jediničnu cijenu. Ukoliko ipak dođe do oštećenja prethodno izvedenih radova za koje je odgovoran izvođač ili njegov kooperant, dužan ih je o svom trošku dovesti u stanje prije oštećenja, ili naručiti iste radove kod drugog izvođača na svoj teret. Popravak treba izvesti u primarno određenom roku ili dogovorno.</t>
  </si>
  <si>
    <t>Sve stavke troškovnika ukoliko ima nekih nejasnoća, izvođač će pojasniti s projektantom prije ulaska u posao, jer se nakon početka radova neće tolerirati nikakve nejasnoće opisa stavki i tražiti će se besprijekorno izvršenje istih u smislu kakvim ih je projektant zamislio i definirao. Prije narudžbe materijala po stavkama, izvođač je dužan prekontrolirati iste i uzeti stvarne mjere na licu mjesta kako ne bi došlo do štete uslijed krivih podataka po pitanju količine radova i produženja roka zbog naknadnih narudžbi istih.</t>
  </si>
  <si>
    <t xml:space="preserve">Sve elemente opreme, namještaja, konstrukcija, koje nisu tipizirane, ili nisu u standardnom programu proizvođača, tj. nemaju popratnu dokumentaciju i ateste, izvođač radova je dužan prije izrade navedenih elemenata izraditi radioničke nacrte, obavezno ih ovjeriti kod nadzornog inženjera i projektanta, a tek potom krenuti u izradu tih elemenata. </t>
  </si>
  <si>
    <t>Izvođač treba kvalitetu ugrađenih materijala i stručnosti radnika dokazati odgovarajućim atestima i uvjerenjima izdanim od strane za to ovlaštene institucije.</t>
  </si>
  <si>
    <t>Tijekom radova i po njihovom završetku, izvođač je dužan čistiti radni prostor.</t>
  </si>
  <si>
    <t>Izvoditelj radova mora svaku promjenu u toku gradnje, kako u konstrukciji tako i u instalacijama, ucrtati u nacrtnu dokumenataciju i po završetku radova predati Investitoru kao nacrt izvedenog stanja.</t>
  </si>
  <si>
    <t>Izvođač je također dužan ukloniti sve zaštitne i pomoćne konstrukcije u roku koji je predviđen za izvođenje radova i na svoj trošak. Po završetku radova kvalitetu izvedenih radova treba izvoditelj ustanoviti zapisnički s nadležnim nadzornim inženjerom. Ukoliko se ustanovi da su radovi izvedeni nekvalitetno, izvođač je dužan iste ponovno izvesti u traženoj kvaliteti ili iste naručiti kod drugog izvođača, a sve u roku i na svoj trošak.</t>
  </si>
  <si>
    <t>Građevinski dnevnik i knjigu  vodi izvođač radova i svakodnevno upisuje potrebne podatke predviđene Zakonom o gradnji.</t>
  </si>
  <si>
    <t>Osim navedenih općih uvjeta, za određene grupe radova vrijede posebne opće napomene, kojih se zajedno s ovim uvjetima treba obavezno pridržavati u cjelini. Posebne opće napomene dane su u sklopu s odgovarajućim grupama radova.</t>
  </si>
  <si>
    <t>Za sve stavke troškovnika u kojima se traži  ili navodi marka, patent, tip ili određeno podrijetlo ponuditelj može ponuditi "jednakovrijedno" traženom ili navedenom.</t>
  </si>
  <si>
    <t xml:space="preserve"> ŠLJUNAK 0-63 - 20 cm</t>
  </si>
  <si>
    <t xml:space="preserve"> ŠLJUNAK 0-22 - 20 cm</t>
  </si>
  <si>
    <t xml:space="preserve">Na postojuće nabijeno tlo polaže se sloj geotekstila na koji nasipavamo dva sloja šljunka.
Dobava, nasipavanje i nabijanje tamponskog sloja granulacije od 0-63 mm u debljini od 20 cm na poziciji prema projektu. Nakon nabijanja prvog sloja šljunka dobavlja se i nasipava drugi sloj šljunka debljine 0-22 mm. Obračun po m3 ugrađenog materijala nakon zbijanja. 
POSTAVLJANJE ZAŠTITNE FOLIJE – GEOTEKSTILA
Nabava, doprema i postavljanje geotekstila, na pripremljeno tlo. Geotekstil se postavlja kako bi razdvojio dva materijala čija se svojstva bitno razlikuju i povećao nosovost temeljnog tla. Upotrijebiti geotekstil mase 200 g/m2, te ga postaviti odmotavanjem role neposredno na pripremljeno tlo.
</t>
  </si>
  <si>
    <t xml:space="preserve">SLOJEVI VANJSKOG PODA  - GEOTEKSTIL, ŠLJUNAK 0-63, ŠLJUNAK 0-22,   </t>
  </si>
  <si>
    <t>AB TEMELJ 60x60x50 cm</t>
  </si>
  <si>
    <t>AB TEMELJ 100x40x50 cm</t>
  </si>
  <si>
    <t>PODLOŽNI BETON KLUPA I STOLOVA</t>
  </si>
  <si>
    <t>Dobava i ugradnja podložnog betona  klupe i stolove u okolišu, na uređenoj podlozi. Podložni beton se izvodi prema specifikacijama iz projekta. Izvedba iz betona C16/20. Ponuđena jedinična cijena stavke obuhvaća sva potrebna sredstva, materijal i rad za ugradnju betona. Obračun po m2 ugrađenog betona prema projektiranim dimenzijama.</t>
  </si>
  <si>
    <t>DOBAVA I UGRADNJA LINIJSKE BETONSKE KLUPE</t>
  </si>
  <si>
    <t>Dobava i ugradnja betona za izradu AB  temelja samca dimenzije 60x60 cm na uređenoj podlozi za prihvat čelične grede. U cijenu uključiti izvedbu podložnog mršavog betona debljine 5 cm i rubne oplate. AB trakasti temelji se izvode prema specifikacijama iz projekta. Izvedba iz betona C25/30 .Ponuđena jedinična cijena stavke obuhvaća sva potrebna sredstva, materijal i rad za ugradnju betona. Obračun po m3 ugrađenog betona prema projektiranim dimenzijama.
Cijena stavke uključuje sav potreban materijal i rad, elemente za pričvršćenje,  završno čišćenje i sve prijevoze i prijenose.</t>
  </si>
  <si>
    <t>DOBAVA I UGRADNJA  BETONSKOG STOLA</t>
  </si>
  <si>
    <t>Dobava i ugradnja predgotovljenog betonskih elementa dimenzija 45x55cm ukupne dužine 21 m'. Element se ugrađuje na podložni beton prema nacrtima. Izvedba iz betona C16/20. Ponuđena jedinična cijena stavke obuhvaća sva potrebna sredstva, materijal i rad za ugradnju betona. Obračun po m3 ugrađenog betona prema projektiranim dimenzijama.
Svi detaljij klupe kao i rubovi klupe prema projektnoj dokumentaciji.</t>
  </si>
  <si>
    <t>Dobava i ugradnja predgotovljenog betonskih elementa dimenzija 110X110cm visine 85 cm ukupnih komada 3. Element se ugrađuje na podložni beton prema nacrtima. Izvedba iz betona C16/20. Ponuđena jedinična cijena stavke obuhvaća sva potrebna sredstva, materijal i rad za ugradnju betona. Obračun po m3 ugrađenog betona prema projektiranim dimenzijama.
Svi detaljij stola kao i bridovi stola sve prema projektnoj dokumentaciji.</t>
  </si>
  <si>
    <t xml:space="preserve">Dobava i ugradnja tipskog  rubnjaka od gume koji čine razdjelnik između različitih parkovnih površina (pod od gumenog granulata - parkovni šljunak). Rubnjak se  ugrađuje u radijusu koji prati radijus završetka poda od gumenog granulata.  Obračun po m' ugrađenog rubnjaka. Rubnjak se sastoji od gumenog razdjelnika u visini od 25cm umetnutog u Tipski betonski element dimenzija 22x22 cm. </t>
  </si>
  <si>
    <t>Redni broj</t>
  </si>
  <si>
    <t>Jed.
mjere</t>
  </si>
  <si>
    <t>Jedinična
cijena</t>
  </si>
  <si>
    <t>Ukupna cijena</t>
  </si>
  <si>
    <t>Napomena: Fitness oprema treba biti proizvedena u skladu sa sigurnosnom normom HRN EN 16630.</t>
  </si>
  <si>
    <t>OPREMA ZA VANJSKI FITNESS</t>
  </si>
  <si>
    <r>
      <rPr>
        <b/>
        <sz val="11"/>
        <color theme="1"/>
        <rFont val="Calibri"/>
        <family val="2"/>
        <charset val="238"/>
        <scheme val="minor"/>
      </rPr>
      <t>SPRAVA ZA VANJSKI FITNESS - ORBI-TRAINER</t>
    </r>
    <r>
      <rPr>
        <sz val="12"/>
        <rFont val="Arial"/>
        <family val="2"/>
        <charset val="238"/>
      </rPr>
      <t xml:space="preserve">
TEHNIČKE KARAKTERISTIKE:
dimenzije: cca 1470mm x 990mm x 540mm
sigurnosna zona: 4.03m x 3.52m
visina pada: 1 m
materijal: čelik obrađen cinčanjem i plastifikacijom
elementi: centralni stup, mehanizam, rukohvat, postolje za stopala</t>
    </r>
  </si>
  <si>
    <r>
      <rPr>
        <b/>
        <sz val="11"/>
        <color theme="1"/>
        <rFont val="Calibri"/>
        <family val="2"/>
        <charset val="238"/>
        <scheme val="minor"/>
      </rPr>
      <t>SPRAVA ZA VANJSKI FITNESS - RIDER</t>
    </r>
    <r>
      <rPr>
        <sz val="12"/>
        <rFont val="Arial"/>
        <family val="2"/>
        <charset val="238"/>
      </rPr>
      <t xml:space="preserve">
TEHNIČKE KARAKTERISTIKE:
dimenzije: cca 1238mm x 1468mm x 693mm
sigurnosna zona: 4.35m x 3.62m
visina pada: 1 m
materijal: čelik obrađen cinčanjem i plastifikacijom
elementi: sjedalica, naslon, mehanizam, rukohvat, postoje za stopala</t>
    </r>
  </si>
  <si>
    <r>
      <rPr>
        <b/>
        <sz val="11"/>
        <color theme="1"/>
        <rFont val="Calibri"/>
        <family val="2"/>
        <charset val="238"/>
        <scheme val="minor"/>
      </rPr>
      <t>SPRAVA ZA VANJSKI FITNESS - BOAT</t>
    </r>
    <r>
      <rPr>
        <sz val="12"/>
        <rFont val="Arial"/>
        <family val="2"/>
        <charset val="238"/>
      </rPr>
      <t xml:space="preserve">
TEHNIČKE KARAKTERISTIKE:
dimenzije:  cca 734mm x 1075mm x 793mm
sigurnosna zona: 4.07m x 3.8m
visina pada: 1 m
materijal: čelik obrađen cinčanjem i plastifikacijom
elementi: sjedalica, mehanizam, rukohvat, postolje za stopala</t>
    </r>
  </si>
  <si>
    <r>
      <rPr>
        <b/>
        <sz val="11"/>
        <color theme="1"/>
        <rFont val="Calibri"/>
        <family val="2"/>
        <charset val="238"/>
        <scheme val="minor"/>
      </rPr>
      <t>SPRAVA ZA VANJSKI FITNESS -  INCLUSIVE PULL DOWN AND CHEST PRESS</t>
    </r>
    <r>
      <rPr>
        <sz val="12"/>
        <rFont val="Arial"/>
        <family val="2"/>
        <charset val="238"/>
      </rPr>
      <t xml:space="preserve">
TEHNIČKE KARAKTERISTIKE:
dimenzije: cca 193 cm x 80 cm x 204 cm
sigurnosna zona: 493 cm x 380 cm
visina pada: 1m
materijal: čelik obrađen cinčanjem i plastifikacijom
elementi: sjedalice, nasloni, mehanizam, ručke, centralni stup
Sprava prilagođena osobama s invaliditetom.</t>
    </r>
  </si>
  <si>
    <r>
      <rPr>
        <b/>
        <sz val="11"/>
        <color theme="1"/>
        <rFont val="Calibri"/>
        <family val="2"/>
        <charset val="238"/>
        <scheme val="minor"/>
      </rPr>
      <t>SPRAVA ZA VANJSKI FITNESS - TAI-CHI WHEELS BIG + SMALL</t>
    </r>
    <r>
      <rPr>
        <sz val="12"/>
        <rFont val="Arial"/>
        <family val="2"/>
        <charset val="238"/>
      </rPr>
      <t xml:space="preserve">
TEHNIČKE KARAKTERISTIKE:
dimenzije: cca 100 cm x 80 cm x 170 cm
sigurnosna zona: 400 cm x 380 cm
visina pada: -m
materijal: čelik obrađen cinčanjem i plastifikacijom
elementi: centralni stup, mehanizam,  volani
Sprava prilagođena osobama s invaliditetom.</t>
    </r>
  </si>
  <si>
    <t>11.</t>
  </si>
  <si>
    <r>
      <rPr>
        <b/>
        <sz val="11"/>
        <color theme="1"/>
        <rFont val="Calibri"/>
        <family val="2"/>
        <charset val="238"/>
        <scheme val="minor"/>
      </rPr>
      <t>DOBAVA I UGRADNJA</t>
    </r>
    <r>
      <rPr>
        <sz val="12"/>
        <rFont val="Arial"/>
        <family val="2"/>
        <charset val="238"/>
      </rPr>
      <t xml:space="preserve">
</t>
    </r>
  </si>
  <si>
    <t>UKUPNO: OPREMA ZA VANJSKI FITNESS</t>
  </si>
  <si>
    <t>PDV</t>
  </si>
  <si>
    <t>UKUPNO sa PDV</t>
  </si>
  <si>
    <t>SALVIA ROSMARINUS , ružmarin; pl. 25 cm</t>
  </si>
  <si>
    <t>Za sadnju stabla jama dimenzija 80x80x80 cm</t>
  </si>
  <si>
    <t>PHILLZREA LATIFOLIA , ZELENIKA, STAROST 5 GODINA</t>
  </si>
  <si>
    <t>k.č.9136/1, k.o. Punat</t>
  </si>
  <si>
    <t>DATUM I MJESTO IZRADE: TRAVANJ, 2023 RIJEKA</t>
  </si>
  <si>
    <t>Lijevana antitraumatska guma, debljine 3 cm = 330 m2
Sastoji se od dva sloja: 
I. sloj (SBR) debljine 2 cm – izrađen je od granulata dobivenih iz reciklirane gume vezanih poliuretanskim ljepilom
II. sloj (EPDM) debljine 1  cm izrađen je od granulata u boji (granulacija EPDM-a je 1-3,5mm) vezanih poliuretanskim UV  stabilnim ljepilom ili jednako vrijedno. Testno izvješće – testiranje površine prema EN 1177, a što je istovjetno HRN EN .</t>
  </si>
  <si>
    <t>UREĐENJE I ISKOLČENJE</t>
  </si>
  <si>
    <t>Utovar s privremene deponije na gradilištu, prijevoz, istovar te planiranje neupotrebljive zemlje na gradsku planirku. Prijevoz na udaljenost do 25 km. Obračun po m³ materijala bez dodatka na rastresitost, računato prema idealnom profilu ili mjerama iz projekta.</t>
  </si>
  <si>
    <t>AB TEMELJI ZA SPRAVE 60x60x50 cm, 100x120x50 cm, 100x40x50cm, 170x50x50 cm</t>
  </si>
  <si>
    <t>GRADNJA SPORTSKOG IGRALIŠTA UNUTAR POSTOJEĆEG PARKA - 
VJEŽBALIŠNI PARK U PUNTU</t>
  </si>
  <si>
    <t xml:space="preserve">Dobava i ugradnja tipskog  betonskog rubnjaka koji čine razdjelnik između različitih parkovnih površina. Rubnjak se  ugrađuje u radijusu koji prati radijus završetka poda od šljunka.  Obračun po m' ugrađenog rubnjaka.  Tipski betonski rubnjak dimenzija 8x20x50 cm. </t>
  </si>
  <si>
    <t>ŠLJUNAK I GEOTEKSTIL</t>
  </si>
  <si>
    <t xml:space="preserve">Dobava, nasipavanje i nabijanje šljunčanog sloja do 22mm. Debljina sloja nasipa iznosi u prosjeku cca. 20 cm Obračun po m3 ugrađenog materijala . </t>
  </si>
  <si>
    <t xml:space="preserve">šljunak  </t>
  </si>
  <si>
    <t>geotekstil</t>
  </si>
  <si>
    <t>II.10.</t>
  </si>
  <si>
    <t>III.1</t>
  </si>
  <si>
    <t>III.2.</t>
  </si>
  <si>
    <t>III.3.</t>
  </si>
  <si>
    <t>Strojni široki iskop za izvedbu dijela planiranog igralista. Nagib stranica iskopa izvesti sukladno zatečenom stanju. Ponuđena cijena je nepromijenjiva sa osnove kategorije tla za iskop. Ponuđena jedinična cijena stavke obuhvaća sav potreban materijal,rad i eventualno potrebna podupiranja i osiguranja rubova iskopa. Iskopani materijal deponirati na gradilištu za kasniju ugradnju.Obračun u m3, u sraslom stanju prije iskopa. dubina iskopa 20-30 cm</t>
  </si>
  <si>
    <t>*napomena KOLIČINE PLATO ZA YOGU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</si>
</sst>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k_n_-;\-* #,##0.00\ _k_n_-;_-* &quot;-&quot;??\ _k_n_-;_-@_-"/>
    <numFmt numFmtId="165" formatCode="#,##0.00\ &quot;kn&quot;"/>
    <numFmt numFmtId="166" formatCode="#,##0.00\ [$EUR]"/>
  </numFmts>
  <fonts count="55">
    <font>
      <sz val="12"/>
      <name val="Arial"/>
      <family val="2"/>
      <charset val="238"/>
    </font>
    <font>
      <sz val="12"/>
      <color theme="1"/>
      <name val="Calibri"/>
      <family val="2"/>
      <scheme val="minor"/>
    </font>
    <font>
      <sz val="10"/>
      <name val="Arial"/>
      <family val="2"/>
    </font>
    <font>
      <sz val="10"/>
      <name val="Arial"/>
      <family val="2"/>
      <charset val="238"/>
    </font>
    <font>
      <b/>
      <sz val="12"/>
      <name val="Arial"/>
      <family val="2"/>
      <charset val="238"/>
    </font>
    <font>
      <b/>
      <sz val="10"/>
      <name val="Arial"/>
      <family val="2"/>
      <charset val="238"/>
    </font>
    <font>
      <sz val="10"/>
      <name val="Helv"/>
    </font>
    <font>
      <sz val="11"/>
      <color theme="1"/>
      <name val="Calibri"/>
      <family val="2"/>
      <charset val="238"/>
      <scheme val="minor"/>
    </font>
    <font>
      <sz val="11"/>
      <color theme="1"/>
      <name val="Calibri"/>
      <family val="2"/>
      <scheme val="minor"/>
    </font>
    <font>
      <sz val="12"/>
      <color indexed="8"/>
      <name val="Arial"/>
      <family val="2"/>
      <charset val="238"/>
    </font>
    <font>
      <sz val="10"/>
      <name val="AvantArt_PP"/>
      <charset val="238"/>
    </font>
    <font>
      <sz val="10"/>
      <name val="Arial"/>
      <family val="2"/>
      <charset val="1"/>
    </font>
    <font>
      <sz val="12"/>
      <color rgb="FF000000"/>
      <name val="Calibri"/>
      <family val="2"/>
      <charset val="1"/>
    </font>
    <font>
      <sz val="14"/>
      <name val="Arial"/>
      <family val="2"/>
    </font>
    <font>
      <b/>
      <sz val="14"/>
      <name val="Arial"/>
      <family val="2"/>
      <charset val="238"/>
    </font>
    <font>
      <sz val="14"/>
      <name val="Arial"/>
      <family val="2"/>
      <charset val="238"/>
    </font>
    <font>
      <b/>
      <sz val="14"/>
      <name val="Arial"/>
      <family val="2"/>
    </font>
    <font>
      <sz val="11"/>
      <color rgb="FF000000"/>
      <name val="Calibri"/>
      <family val="2"/>
      <charset val="204"/>
    </font>
    <font>
      <b/>
      <sz val="10"/>
      <color rgb="FF000000"/>
      <name val="Calibri"/>
      <family val="2"/>
    </font>
    <font>
      <sz val="11"/>
      <color rgb="FF000000"/>
      <name val="Calibri"/>
      <family val="2"/>
    </font>
    <font>
      <b/>
      <sz val="9"/>
      <color rgb="FF000000"/>
      <name val="Calibri"/>
      <family val="2"/>
    </font>
    <font>
      <sz val="9"/>
      <color rgb="FF000000"/>
      <name val="Calibri"/>
      <family val="2"/>
    </font>
    <font>
      <b/>
      <u/>
      <sz val="10"/>
      <color rgb="FF000000"/>
      <name val="Calibri"/>
      <family val="2"/>
    </font>
    <font>
      <sz val="10"/>
      <color rgb="FF000000"/>
      <name val="Calibri"/>
      <family val="2"/>
    </font>
    <font>
      <u/>
      <sz val="10"/>
      <color rgb="FF000000"/>
      <name val="Calibri"/>
      <family val="2"/>
    </font>
    <font>
      <b/>
      <sz val="11"/>
      <color rgb="FF000000"/>
      <name val="Calibri"/>
      <family val="2"/>
    </font>
    <font>
      <b/>
      <sz val="11"/>
      <color indexed="52"/>
      <name val="Calibri"/>
      <family val="2"/>
      <charset val="238"/>
    </font>
    <font>
      <sz val="10"/>
      <name val="Calibri"/>
      <family val="2"/>
      <scheme val="minor"/>
    </font>
    <font>
      <sz val="11"/>
      <name val="Calibri"/>
      <family val="2"/>
      <scheme val="minor"/>
    </font>
    <font>
      <b/>
      <u/>
      <sz val="10.5"/>
      <name val="Calibri"/>
      <family val="2"/>
      <scheme val="minor"/>
    </font>
    <font>
      <sz val="10.5"/>
      <name val="Calibri"/>
      <family val="2"/>
      <scheme val="minor"/>
    </font>
    <font>
      <sz val="11"/>
      <color rgb="FFFF0000"/>
      <name val="Calibri"/>
      <family val="2"/>
    </font>
    <font>
      <b/>
      <sz val="11"/>
      <name val="Calibri"/>
      <family val="2"/>
    </font>
    <font>
      <b/>
      <u/>
      <sz val="11"/>
      <color rgb="FF000000"/>
      <name val="Calibri"/>
      <family val="2"/>
    </font>
    <font>
      <b/>
      <sz val="10.5"/>
      <color indexed="8"/>
      <name val="Calibri"/>
      <family val="2"/>
      <scheme val="minor"/>
    </font>
    <font>
      <sz val="11"/>
      <name val="Arial"/>
      <family val="2"/>
      <charset val="238"/>
    </font>
    <font>
      <b/>
      <sz val="11"/>
      <name val="Arial"/>
      <family val="2"/>
    </font>
    <font>
      <sz val="11"/>
      <color indexed="8"/>
      <name val="Calibri"/>
      <family val="2"/>
      <charset val="238"/>
    </font>
    <font>
      <sz val="10"/>
      <name val="Arial Narrow"/>
      <family val="2"/>
    </font>
    <font>
      <b/>
      <sz val="11"/>
      <name val="Arial Narrow"/>
      <family val="2"/>
    </font>
    <font>
      <b/>
      <sz val="10"/>
      <name val="Arial Narrow"/>
      <family val="2"/>
    </font>
    <font>
      <sz val="11"/>
      <name val="Arial Narrow"/>
      <family val="2"/>
    </font>
    <font>
      <sz val="11"/>
      <name val="Calibri"/>
      <family val="2"/>
      <charset val="238"/>
    </font>
    <font>
      <b/>
      <sz val="11"/>
      <name val="Calibri"/>
      <family val="2"/>
      <charset val="238"/>
    </font>
    <font>
      <b/>
      <sz val="10"/>
      <color indexed="8"/>
      <name val="Arial Narrow"/>
      <family val="2"/>
    </font>
    <font>
      <b/>
      <sz val="11"/>
      <color indexed="8"/>
      <name val="Calibri"/>
      <family val="2"/>
      <charset val="238"/>
    </font>
    <font>
      <b/>
      <sz val="10"/>
      <color rgb="FF0070C0"/>
      <name val="Arial Narrow"/>
      <family val="2"/>
    </font>
    <font>
      <sz val="10"/>
      <color indexed="8"/>
      <name val="Arial Narrow"/>
      <family val="2"/>
    </font>
    <font>
      <sz val="10"/>
      <color rgb="FF0070C0"/>
      <name val="Arial Narrow"/>
      <family val="2"/>
    </font>
    <font>
      <sz val="12"/>
      <color rgb="FF0070C0"/>
      <name val="Calibri"/>
      <family val="2"/>
      <scheme val="minor"/>
    </font>
    <font>
      <sz val="10"/>
      <color rgb="FF0070C0"/>
      <name val="Arial"/>
      <family val="2"/>
    </font>
    <font>
      <i/>
      <sz val="14"/>
      <name val="Arial"/>
      <family val="2"/>
    </font>
    <font>
      <sz val="14"/>
      <name val="Calibri"/>
      <family val="2"/>
      <charset val="238"/>
    </font>
    <font>
      <b/>
      <sz val="11"/>
      <color theme="1"/>
      <name val="Calibri"/>
      <family val="2"/>
      <charset val="238"/>
      <scheme val="minor"/>
    </font>
    <font>
      <b/>
      <i/>
      <sz val="11"/>
      <color theme="1"/>
      <name val="Calibri"/>
      <family val="2"/>
      <charset val="238"/>
      <scheme val="minor"/>
    </font>
  </fonts>
  <fills count="10">
    <fill>
      <patternFill patternType="none"/>
    </fill>
    <fill>
      <patternFill patternType="gray125"/>
    </fill>
    <fill>
      <patternFill patternType="solid">
        <fgColor theme="0" tint="-0.34998626667073579"/>
        <bgColor indexed="64"/>
      </patternFill>
    </fill>
    <fill>
      <patternFill patternType="solid">
        <fgColor rgb="FFC4D69B"/>
      </patternFill>
    </fill>
    <fill>
      <patternFill patternType="solid">
        <fgColor theme="6" tint="0.39997558519241921"/>
        <bgColor indexed="64"/>
      </patternFill>
    </fill>
    <fill>
      <patternFill patternType="solid">
        <fgColor indexed="22"/>
        <bgColor indexed="31"/>
      </patternFill>
    </fill>
    <fill>
      <patternFill patternType="solid">
        <fgColor rgb="FFD0E193"/>
        <bgColor indexed="64"/>
      </patternFill>
    </fill>
    <fill>
      <patternFill patternType="solid">
        <fgColor rgb="FFBEBEBE"/>
      </patternFill>
    </fill>
    <fill>
      <patternFill patternType="solid">
        <fgColor theme="0" tint="-0.249977111117893"/>
        <bgColor indexed="64"/>
      </patternFill>
    </fill>
    <fill>
      <patternFill patternType="solid">
        <fgColor rgb="FFC0C0C0"/>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rgb="FF000000"/>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rgb="FF000000"/>
      </left>
      <right style="thin">
        <color rgb="FF000000"/>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n">
        <color auto="1"/>
      </bottom>
      <diagonal/>
    </border>
  </borders>
  <cellStyleXfs count="365">
    <xf numFmtId="0" fontId="0" fillId="0" borderId="0"/>
    <xf numFmtId="0" fontId="3" fillId="0" borderId="0"/>
    <xf numFmtId="0" fontId="8"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2"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9" fillId="0" borderId="0"/>
    <xf numFmtId="0" fontId="3" fillId="0" borderId="0">
      <alignment horizontal="left" vertical="top"/>
    </xf>
    <xf numFmtId="0" fontId="5" fillId="0" borderId="0"/>
    <xf numFmtId="0" fontId="2" fillId="0" borderId="0"/>
    <xf numFmtId="0" fontId="10" fillId="0" borderId="0"/>
    <xf numFmtId="0" fontId="1" fillId="0" borderId="0"/>
    <xf numFmtId="0" fontId="3" fillId="0" borderId="0"/>
    <xf numFmtId="43" fontId="3" fillId="0" borderId="0" applyFont="0" applyFill="0" applyBorder="0" applyAlignment="0" applyProtection="0"/>
    <xf numFmtId="0" fontId="3" fillId="0" borderId="0">
      <alignment horizontal="left" vertical="top" wrapText="1"/>
    </xf>
    <xf numFmtId="0" fontId="3" fillId="0" borderId="0"/>
    <xf numFmtId="0" fontId="12" fillId="0" borderId="0"/>
    <xf numFmtId="0" fontId="12" fillId="0" borderId="0" applyBorder="0" applyProtection="0"/>
    <xf numFmtId="0" fontId="11" fillId="0" borderId="0">
      <alignment horizontal="justify" vertical="top" wrapText="1"/>
    </xf>
    <xf numFmtId="0" fontId="3" fillId="0" borderId="0">
      <alignment horizontal="justify" vertical="top" wrapText="1"/>
    </xf>
    <xf numFmtId="0" fontId="11" fillId="0" borderId="0" applyProtection="0">
      <alignment horizontal="justify" vertical="top" wrapText="1"/>
    </xf>
    <xf numFmtId="0" fontId="12" fillId="0" borderId="0" applyBorder="0" applyProtection="0"/>
    <xf numFmtId="0" fontId="3" fillId="0" borderId="0" applyProtection="0">
      <alignment horizontal="justify" vertical="top" wrapText="1"/>
    </xf>
    <xf numFmtId="0" fontId="12" fillId="0" borderId="0" applyBorder="0" applyProtection="0"/>
    <xf numFmtId="0" fontId="3" fillId="0" borderId="0">
      <alignment vertical="center"/>
    </xf>
    <xf numFmtId="0" fontId="12" fillId="0" borderId="0" applyBorder="0" applyProtection="0"/>
    <xf numFmtId="0" fontId="3" fillId="0" borderId="0">
      <alignment horizontal="justify" vertical="top" wrapText="1"/>
    </xf>
    <xf numFmtId="0" fontId="17" fillId="0" borderId="0"/>
    <xf numFmtId="0" fontId="26" fillId="5" borderId="21" applyNumberFormat="0" applyAlignment="0" applyProtection="0"/>
    <xf numFmtId="0" fontId="35" fillId="0" borderId="0"/>
    <xf numFmtId="0" fontId="37" fillId="0" borderId="0"/>
    <xf numFmtId="0" fontId="3" fillId="0" borderId="0"/>
    <xf numFmtId="0" fontId="7" fillId="0" borderId="0"/>
    <xf numFmtId="0" fontId="2" fillId="0" borderId="0"/>
  </cellStyleXfs>
  <cellXfs count="274">
    <xf numFmtId="0" fontId="0" fillId="0" borderId="0" xfId="0"/>
    <xf numFmtId="0" fontId="10" fillId="0" borderId="0" xfId="341"/>
    <xf numFmtId="0" fontId="5" fillId="0" borderId="0" xfId="341" applyFont="1"/>
    <xf numFmtId="0" fontId="10" fillId="0" borderId="1" xfId="341" applyBorder="1"/>
    <xf numFmtId="0" fontId="5" fillId="0" borderId="1" xfId="341" applyFont="1" applyBorder="1"/>
    <xf numFmtId="0" fontId="10" fillId="2" borderId="0" xfId="341" applyFill="1"/>
    <xf numFmtId="0" fontId="3" fillId="2" borderId="0" xfId="341" applyFont="1" applyFill="1"/>
    <xf numFmtId="0" fontId="5" fillId="2" borderId="0" xfId="341" applyFont="1" applyFill="1" applyAlignment="1">
      <alignment horizontal="center"/>
    </xf>
    <xf numFmtId="0" fontId="10" fillId="0" borderId="2" xfId="341" applyBorder="1"/>
    <xf numFmtId="0" fontId="5" fillId="0" borderId="2" xfId="341" applyFont="1" applyBorder="1"/>
    <xf numFmtId="0" fontId="5" fillId="2" borderId="0" xfId="341" applyFont="1" applyFill="1"/>
    <xf numFmtId="0" fontId="10" fillId="0" borderId="1" xfId="341" applyBorder="1" applyAlignment="1">
      <alignment horizontal="center"/>
    </xf>
    <xf numFmtId="0" fontId="4" fillId="0" borderId="0" xfId="341" applyFont="1" applyAlignment="1">
      <alignment horizontal="center"/>
    </xf>
    <xf numFmtId="0" fontId="4" fillId="2" borderId="0" xfId="341" applyFont="1" applyFill="1" applyAlignment="1">
      <alignment horizontal="center"/>
    </xf>
    <xf numFmtId="0" fontId="2" fillId="0" borderId="0" xfId="340"/>
    <xf numFmtId="0" fontId="1" fillId="0" borderId="0" xfId="342"/>
    <xf numFmtId="0" fontId="13" fillId="0" borderId="3" xfId="340" applyFont="1" applyBorder="1" applyAlignment="1">
      <alignment horizontal="center" vertical="center" wrapText="1"/>
    </xf>
    <xf numFmtId="0" fontId="13" fillId="0" borderId="0" xfId="340" applyFont="1" applyAlignment="1">
      <alignment horizontal="center" vertical="center" wrapText="1"/>
    </xf>
    <xf numFmtId="0" fontId="13" fillId="0" borderId="0" xfId="340" applyFont="1"/>
    <xf numFmtId="0" fontId="13" fillId="0" borderId="0" xfId="340" applyFont="1" applyAlignment="1">
      <alignment wrapText="1"/>
    </xf>
    <xf numFmtId="0" fontId="14" fillId="0" borderId="0" xfId="340" applyFont="1"/>
    <xf numFmtId="0" fontId="13" fillId="0" borderId="0" xfId="340" applyFont="1" applyAlignment="1">
      <alignment vertical="top" wrapText="1"/>
    </xf>
    <xf numFmtId="0" fontId="13" fillId="0" borderId="1" xfId="340" applyFont="1" applyBorder="1" applyAlignment="1">
      <alignment vertical="top" wrapText="1"/>
    </xf>
    <xf numFmtId="0" fontId="16" fillId="0" borderId="0" xfId="340" applyFont="1" applyAlignment="1">
      <alignment vertical="top" wrapText="1"/>
    </xf>
    <xf numFmtId="0" fontId="13" fillId="0" borderId="5" xfId="340" applyFont="1" applyBorder="1" applyAlignment="1">
      <alignment vertical="top" wrapText="1"/>
    </xf>
    <xf numFmtId="0" fontId="13" fillId="0" borderId="0" xfId="3" applyFont="1" applyAlignment="1">
      <alignment vertical="top"/>
    </xf>
    <xf numFmtId="0" fontId="18" fillId="0" borderId="7" xfId="358" applyFont="1" applyBorder="1" applyAlignment="1">
      <alignment horizontal="left" vertical="top"/>
    </xf>
    <xf numFmtId="4" fontId="19" fillId="0" borderId="7" xfId="358" applyNumberFormat="1" applyFont="1" applyBorder="1"/>
    <xf numFmtId="0" fontId="19" fillId="0" borderId="7" xfId="358" applyFont="1" applyBorder="1"/>
    <xf numFmtId="0" fontId="19" fillId="0" borderId="0" xfId="358" applyFont="1"/>
    <xf numFmtId="4" fontId="19" fillId="4" borderId="10" xfId="358" applyNumberFormat="1" applyFont="1" applyFill="1" applyBorder="1"/>
    <xf numFmtId="0" fontId="20" fillId="0" borderId="12" xfId="358" applyFont="1" applyBorder="1" applyAlignment="1">
      <alignment horizontal="left" vertical="top" wrapText="1"/>
    </xf>
    <xf numFmtId="0" fontId="20" fillId="0" borderId="7" xfId="358" applyFont="1" applyBorder="1" applyAlignment="1">
      <alignment horizontal="left" vertical="top" wrapText="1"/>
    </xf>
    <xf numFmtId="0" fontId="20" fillId="0" borderId="0" xfId="358" applyFont="1" applyAlignment="1">
      <alignment horizontal="center" wrapText="1"/>
    </xf>
    <xf numFmtId="4" fontId="20" fillId="0" borderId="1" xfId="358" applyNumberFormat="1" applyFont="1" applyBorder="1" applyAlignment="1">
      <alignment horizontal="center" wrapText="1"/>
    </xf>
    <xf numFmtId="0" fontId="21" fillId="0" borderId="0" xfId="358" applyFont="1"/>
    <xf numFmtId="0" fontId="22" fillId="0" borderId="14" xfId="358" applyFont="1" applyBorder="1" applyAlignment="1">
      <alignment horizontal="left" vertical="top"/>
    </xf>
    <xf numFmtId="0" fontId="22" fillId="0" borderId="14" xfId="358" applyFont="1" applyBorder="1" applyAlignment="1">
      <alignment horizontal="left" vertical="top" wrapText="1"/>
    </xf>
    <xf numFmtId="0" fontId="23" fillId="0" borderId="15" xfId="358" applyFont="1" applyBorder="1" applyAlignment="1">
      <alignment horizontal="right" wrapText="1"/>
    </xf>
    <xf numFmtId="4" fontId="19" fillId="0" borderId="7" xfId="358" applyNumberFormat="1" applyFont="1" applyBorder="1" applyAlignment="1">
      <alignment horizontal="right"/>
    </xf>
    <xf numFmtId="4" fontId="19" fillId="0" borderId="16" xfId="358" applyNumberFormat="1" applyFont="1" applyBorder="1"/>
    <xf numFmtId="4" fontId="19" fillId="0" borderId="0" xfId="358" applyNumberFormat="1" applyFont="1"/>
    <xf numFmtId="4" fontId="19" fillId="4" borderId="16" xfId="358" applyNumberFormat="1" applyFont="1" applyFill="1" applyBorder="1"/>
    <xf numFmtId="0" fontId="19" fillId="0" borderId="10" xfId="358" applyFont="1" applyBorder="1"/>
    <xf numFmtId="4" fontId="19" fillId="0" borderId="10" xfId="358" applyNumberFormat="1" applyFont="1" applyBorder="1"/>
    <xf numFmtId="0" fontId="22" fillId="0" borderId="0" xfId="358" applyFont="1" applyAlignment="1">
      <alignment horizontal="left" vertical="top" wrapText="1"/>
    </xf>
    <xf numFmtId="4" fontId="28" fillId="0" borderId="0" xfId="358" applyNumberFormat="1" applyFont="1"/>
    <xf numFmtId="4" fontId="27" fillId="0" borderId="0" xfId="359" applyNumberFormat="1" applyFont="1" applyFill="1" applyBorder="1" applyAlignment="1" applyProtection="1">
      <alignment horizontal="left" vertical="top" wrapText="1"/>
    </xf>
    <xf numFmtId="4" fontId="27" fillId="0" borderId="29" xfId="359" applyNumberFormat="1" applyFont="1" applyFill="1" applyBorder="1" applyAlignment="1" applyProtection="1">
      <alignment horizontal="left" vertical="top" wrapText="1"/>
    </xf>
    <xf numFmtId="0" fontId="22" fillId="0" borderId="8" xfId="358" applyFont="1" applyBorder="1" applyAlignment="1">
      <alignment horizontal="left" vertical="top"/>
    </xf>
    <xf numFmtId="0" fontId="22" fillId="0" borderId="8" xfId="358" applyFont="1" applyBorder="1" applyAlignment="1">
      <alignment horizontal="left" vertical="top" wrapText="1"/>
    </xf>
    <xf numFmtId="0" fontId="23" fillId="0" borderId="9" xfId="358" applyFont="1" applyBorder="1" applyAlignment="1">
      <alignment horizontal="left" vertical="top" wrapText="1"/>
    </xf>
    <xf numFmtId="0" fontId="22" fillId="0" borderId="31" xfId="358" applyFont="1" applyBorder="1" applyAlignment="1">
      <alignment horizontal="left" vertical="top"/>
    </xf>
    <xf numFmtId="0" fontId="22" fillId="0" borderId="31" xfId="358" applyFont="1" applyBorder="1" applyAlignment="1">
      <alignment horizontal="left" vertical="top" wrapText="1"/>
    </xf>
    <xf numFmtId="0" fontId="23" fillId="0" borderId="20" xfId="358" applyFont="1" applyBorder="1" applyAlignment="1">
      <alignment horizontal="left" vertical="top" wrapText="1"/>
    </xf>
    <xf numFmtId="0" fontId="23" fillId="0" borderId="31" xfId="358" applyFont="1" applyBorder="1" applyAlignment="1">
      <alignment horizontal="left" vertical="top" wrapText="1"/>
    </xf>
    <xf numFmtId="0" fontId="19" fillId="0" borderId="12" xfId="358" applyFont="1" applyBorder="1" applyAlignment="1">
      <alignment horizontal="left" vertical="top"/>
    </xf>
    <xf numFmtId="0" fontId="23" fillId="0" borderId="12" xfId="358" applyFont="1" applyBorder="1" applyAlignment="1">
      <alignment horizontal="right" wrapText="1"/>
    </xf>
    <xf numFmtId="4" fontId="19" fillId="0" borderId="0" xfId="358" applyNumberFormat="1" applyFont="1" applyAlignment="1">
      <alignment horizontal="right"/>
    </xf>
    <xf numFmtId="4" fontId="29" fillId="0" borderId="32" xfId="358" applyNumberFormat="1" applyFont="1" applyBorder="1" applyAlignment="1">
      <alignment horizontal="left" vertical="top" wrapText="1"/>
    </xf>
    <xf numFmtId="4" fontId="30" fillId="0" borderId="33" xfId="358" applyNumberFormat="1" applyFont="1" applyBorder="1" applyAlignment="1">
      <alignment horizontal="justify" vertical="top" wrapText="1"/>
    </xf>
    <xf numFmtId="4" fontId="30" fillId="0" borderId="33" xfId="358" applyNumberFormat="1" applyFont="1" applyBorder="1" applyAlignment="1">
      <alignment horizontal="right"/>
    </xf>
    <xf numFmtId="4" fontId="30" fillId="0" borderId="33" xfId="358" applyNumberFormat="1" applyFont="1" applyBorder="1"/>
    <xf numFmtId="4" fontId="30" fillId="0" borderId="0" xfId="358" applyNumberFormat="1" applyFont="1"/>
    <xf numFmtId="4" fontId="31" fillId="4" borderId="16" xfId="358" applyNumberFormat="1" applyFont="1" applyFill="1" applyBorder="1"/>
    <xf numFmtId="0" fontId="18" fillId="0" borderId="10" xfId="358" applyFont="1" applyBorder="1" applyAlignment="1">
      <alignment horizontal="left" vertical="top"/>
    </xf>
    <xf numFmtId="4" fontId="31" fillId="0" borderId="10" xfId="358" applyNumberFormat="1" applyFont="1" applyBorder="1"/>
    <xf numFmtId="4" fontId="31" fillId="0" borderId="7" xfId="358" applyNumberFormat="1" applyFont="1" applyBorder="1"/>
    <xf numFmtId="4" fontId="20" fillId="0" borderId="35" xfId="358" applyNumberFormat="1" applyFont="1" applyBorder="1" applyAlignment="1">
      <alignment horizontal="center" wrapText="1"/>
    </xf>
    <xf numFmtId="0" fontId="33" fillId="0" borderId="8" xfId="358" applyFont="1" applyBorder="1" applyAlignment="1">
      <alignment horizontal="left" vertical="top"/>
    </xf>
    <xf numFmtId="0" fontId="19" fillId="0" borderId="9" xfId="358" applyFont="1" applyBorder="1" applyAlignment="1">
      <alignment horizontal="left" vertical="top"/>
    </xf>
    <xf numFmtId="0" fontId="19" fillId="0" borderId="20" xfId="358" applyFont="1" applyBorder="1" applyAlignment="1">
      <alignment horizontal="left" vertical="top"/>
    </xf>
    <xf numFmtId="0" fontId="33" fillId="0" borderId="31" xfId="358" applyFont="1" applyBorder="1" applyAlignment="1">
      <alignment horizontal="left" vertical="top" wrapText="1"/>
    </xf>
    <xf numFmtId="0" fontId="19" fillId="0" borderId="0" xfId="358" applyFont="1" applyAlignment="1">
      <alignment wrapText="1"/>
    </xf>
    <xf numFmtId="0" fontId="19" fillId="0" borderId="31" xfId="358" applyFont="1" applyBorder="1" applyAlignment="1">
      <alignment horizontal="left" vertical="top" wrapText="1"/>
    </xf>
    <xf numFmtId="0" fontId="23" fillId="0" borderId="20" xfId="358" applyFont="1" applyBorder="1" applyAlignment="1">
      <alignment horizontal="right" wrapText="1"/>
    </xf>
    <xf numFmtId="0" fontId="19" fillId="0" borderId="31" xfId="358" applyFont="1" applyBorder="1" applyAlignment="1">
      <alignment horizontal="left" vertical="top"/>
    </xf>
    <xf numFmtId="0" fontId="19" fillId="0" borderId="15" xfId="358" applyFont="1" applyBorder="1"/>
    <xf numFmtId="0" fontId="19" fillId="0" borderId="16" xfId="358" applyFont="1" applyBorder="1"/>
    <xf numFmtId="0" fontId="18" fillId="0" borderId="35" xfId="358" applyFont="1" applyBorder="1" applyAlignment="1">
      <alignment horizontal="left" vertical="top"/>
    </xf>
    <xf numFmtId="4" fontId="19" fillId="0" borderId="35" xfId="358" applyNumberFormat="1" applyFont="1" applyBorder="1"/>
    <xf numFmtId="4" fontId="34" fillId="0" borderId="0" xfId="358" applyNumberFormat="1" applyFont="1"/>
    <xf numFmtId="0" fontId="19" fillId="6" borderId="10" xfId="358" applyFont="1" applyFill="1" applyBorder="1"/>
    <xf numFmtId="0" fontId="19" fillId="8" borderId="0" xfId="358" applyFont="1" applyFill="1"/>
    <xf numFmtId="0" fontId="19" fillId="6" borderId="16" xfId="358" applyFont="1" applyFill="1" applyBorder="1"/>
    <xf numFmtId="0" fontId="16" fillId="0" borderId="0" xfId="360" applyFont="1" applyProtection="1">
      <protection hidden="1"/>
    </xf>
    <xf numFmtId="0" fontId="36" fillId="0" borderId="0" xfId="360" applyFont="1" applyProtection="1">
      <protection hidden="1"/>
    </xf>
    <xf numFmtId="0" fontId="2" fillId="0" borderId="0" xfId="360" applyFont="1" applyAlignment="1" applyProtection="1">
      <alignment horizontal="right" vertical="top"/>
      <protection hidden="1"/>
    </xf>
    <xf numFmtId="0" fontId="38" fillId="0" borderId="0" xfId="361" applyFont="1"/>
    <xf numFmtId="0" fontId="38" fillId="0" borderId="0" xfId="361" applyFont="1" applyAlignment="1">
      <alignment vertical="center"/>
    </xf>
    <xf numFmtId="0" fontId="40" fillId="0" borderId="0" xfId="361" applyFont="1" applyAlignment="1">
      <alignment vertical="top" wrapText="1"/>
    </xf>
    <xf numFmtId="0" fontId="38" fillId="0" borderId="0" xfId="361" applyFont="1" applyAlignment="1">
      <alignment vertical="top" wrapText="1"/>
    </xf>
    <xf numFmtId="0" fontId="42" fillId="0" borderId="0" xfId="361" applyFont="1"/>
    <xf numFmtId="0" fontId="40" fillId="8" borderId="0" xfId="361" applyFont="1" applyFill="1" applyAlignment="1">
      <alignment vertical="top" wrapText="1"/>
    </xf>
    <xf numFmtId="0" fontId="40" fillId="8" borderId="0" xfId="361" applyFont="1" applyFill="1" applyAlignment="1">
      <alignment wrapText="1"/>
    </xf>
    <xf numFmtId="0" fontId="43" fillId="8" borderId="0" xfId="361" applyFont="1" applyFill="1"/>
    <xf numFmtId="0" fontId="44" fillId="8" borderId="0" xfId="361" applyFont="1" applyFill="1" applyAlignment="1">
      <alignment wrapText="1"/>
    </xf>
    <xf numFmtId="0" fontId="45" fillId="8" borderId="0" xfId="361" applyFont="1" applyFill="1"/>
    <xf numFmtId="0" fontId="46" fillId="0" borderId="0" xfId="361" applyFont="1" applyAlignment="1">
      <alignment vertical="center" wrapText="1"/>
    </xf>
    <xf numFmtId="0" fontId="47" fillId="0" borderId="0" xfId="361" applyFont="1" applyAlignment="1">
      <alignment wrapText="1"/>
    </xf>
    <xf numFmtId="0" fontId="37" fillId="0" borderId="0" xfId="361"/>
    <xf numFmtId="0" fontId="46" fillId="8" borderId="0" xfId="361" applyFont="1" applyFill="1" applyAlignment="1">
      <alignment vertical="center" wrapText="1"/>
    </xf>
    <xf numFmtId="0" fontId="48" fillId="0" borderId="0" xfId="361" applyFont="1" applyAlignment="1">
      <alignment vertical="top" wrapText="1"/>
    </xf>
    <xf numFmtId="0" fontId="47" fillId="0" borderId="0" xfId="361" applyFont="1" applyAlignment="1">
      <alignment vertical="top" wrapText="1"/>
    </xf>
    <xf numFmtId="0" fontId="49" fillId="0" borderId="0" xfId="342" applyFont="1"/>
    <xf numFmtId="0" fontId="50" fillId="0" borderId="0" xfId="340" applyFont="1"/>
    <xf numFmtId="0" fontId="16" fillId="0" borderId="3" xfId="340" applyFont="1" applyBorder="1" applyAlignment="1">
      <alignment horizontal="center" vertical="center" wrapText="1"/>
    </xf>
    <xf numFmtId="0" fontId="16" fillId="0" borderId="0" xfId="340" applyFont="1" applyAlignment="1">
      <alignment horizontal="center" vertical="center" wrapText="1"/>
    </xf>
    <xf numFmtId="0" fontId="13" fillId="0" borderId="0" xfId="340" applyFont="1" applyAlignment="1">
      <alignment horizontal="center" vertical="center"/>
    </xf>
    <xf numFmtId="0" fontId="16" fillId="0" borderId="0" xfId="340" applyFont="1" applyAlignment="1">
      <alignment horizontal="center"/>
    </xf>
    <xf numFmtId="4" fontId="16" fillId="0" borderId="0" xfId="340" applyNumberFormat="1" applyFont="1" applyAlignment="1">
      <alignment horizontal="center"/>
    </xf>
    <xf numFmtId="0" fontId="14" fillId="0" borderId="0" xfId="340" applyFont="1" applyAlignment="1">
      <alignment horizontal="center" vertical="center"/>
    </xf>
    <xf numFmtId="0" fontId="13" fillId="0" borderId="1" xfId="340" applyFont="1" applyBorder="1" applyAlignment="1">
      <alignment horizontal="center" vertical="center"/>
    </xf>
    <xf numFmtId="0" fontId="16" fillId="0" borderId="1" xfId="340" applyFont="1" applyBorder="1" applyAlignment="1">
      <alignment horizontal="center"/>
    </xf>
    <xf numFmtId="4" fontId="16" fillId="0" borderId="1" xfId="340" applyNumberFormat="1" applyFont="1" applyBorder="1" applyAlignment="1">
      <alignment horizontal="center"/>
    </xf>
    <xf numFmtId="0" fontId="13" fillId="0" borderId="0" xfId="342" applyFont="1" applyAlignment="1">
      <alignment vertical="top" wrapText="1"/>
    </xf>
    <xf numFmtId="0" fontId="15" fillId="0" borderId="1" xfId="343" applyFont="1" applyBorder="1" applyAlignment="1">
      <alignment horizontal="center" vertical="center"/>
    </xf>
    <xf numFmtId="0" fontId="16" fillId="0" borderId="1" xfId="343" applyFont="1" applyBorder="1" applyAlignment="1">
      <alignment horizontal="center"/>
    </xf>
    <xf numFmtId="2" fontId="16" fillId="0" borderId="1" xfId="343" applyNumberFormat="1" applyFont="1" applyBorder="1" applyAlignment="1">
      <alignment horizontal="center"/>
    </xf>
    <xf numFmtId="0" fontId="14" fillId="0" borderId="4" xfId="340" applyFont="1" applyBorder="1" applyAlignment="1">
      <alignment horizontal="center" vertical="center"/>
    </xf>
    <xf numFmtId="0" fontId="14" fillId="0" borderId="5" xfId="340" applyFont="1" applyBorder="1" applyAlignment="1">
      <alignment vertical="top" wrapText="1"/>
    </xf>
    <xf numFmtId="0" fontId="16" fillId="0" borderId="5" xfId="340" applyFont="1" applyBorder="1" applyAlignment="1">
      <alignment horizontal="center"/>
    </xf>
    <xf numFmtId="4" fontId="16" fillId="0" borderId="5" xfId="340" applyNumberFormat="1" applyFont="1" applyBorder="1" applyAlignment="1">
      <alignment horizontal="center"/>
    </xf>
    <xf numFmtId="0" fontId="13" fillId="0" borderId="5" xfId="340" applyFont="1" applyBorder="1" applyAlignment="1">
      <alignment horizontal="center" vertical="center"/>
    </xf>
    <xf numFmtId="0" fontId="14" fillId="0" borderId="0" xfId="340" applyFont="1" applyAlignment="1">
      <alignment vertical="top" wrapText="1"/>
    </xf>
    <xf numFmtId="0" fontId="13" fillId="0" borderId="0" xfId="342" applyFont="1" applyAlignment="1">
      <alignment horizontal="center" vertical="center"/>
    </xf>
    <xf numFmtId="0" fontId="13" fillId="0" borderId="0" xfId="342" applyFont="1" applyAlignment="1">
      <alignment horizontal="left" vertical="top" wrapText="1"/>
    </xf>
    <xf numFmtId="0" fontId="16" fillId="0" borderId="0" xfId="342" applyFont="1" applyAlignment="1">
      <alignment horizontal="left"/>
    </xf>
    <xf numFmtId="4" fontId="16" fillId="0" borderId="0" xfId="342" applyNumberFormat="1" applyFont="1" applyAlignment="1">
      <alignment horizontal="left"/>
    </xf>
    <xf numFmtId="0" fontId="13" fillId="0" borderId="2" xfId="342" applyFont="1" applyBorder="1" applyAlignment="1">
      <alignment horizontal="center" vertical="center"/>
    </xf>
    <xf numFmtId="0" fontId="13" fillId="0" borderId="2" xfId="342" applyFont="1" applyBorder="1" applyAlignment="1">
      <alignment horizontal="left" vertical="top" wrapText="1"/>
    </xf>
    <xf numFmtId="0" fontId="16" fillId="0" borderId="2" xfId="342" applyFont="1" applyBorder="1" applyAlignment="1">
      <alignment horizontal="left"/>
    </xf>
    <xf numFmtId="4" fontId="16" fillId="0" borderId="2" xfId="342" applyNumberFormat="1" applyFont="1" applyBorder="1" applyAlignment="1">
      <alignment horizontal="left"/>
    </xf>
    <xf numFmtId="2" fontId="16" fillId="0" borderId="0" xfId="342" applyNumberFormat="1" applyFont="1" applyAlignment="1">
      <alignment horizontal="left"/>
    </xf>
    <xf numFmtId="0" fontId="13" fillId="0" borderId="1" xfId="342" applyFont="1" applyBorder="1" applyAlignment="1">
      <alignment horizontal="center" vertical="center"/>
    </xf>
    <xf numFmtId="0" fontId="13" fillId="0" borderId="1" xfId="342" applyFont="1" applyBorder="1" applyAlignment="1">
      <alignment horizontal="left"/>
    </xf>
    <xf numFmtId="0" fontId="16" fillId="0" borderId="1" xfId="342" applyFont="1" applyBorder="1" applyAlignment="1">
      <alignment horizontal="center"/>
    </xf>
    <xf numFmtId="2" fontId="16" fillId="0" borderId="1" xfId="342" applyNumberFormat="1" applyFont="1" applyBorder="1" applyAlignment="1">
      <alignment horizontal="center"/>
    </xf>
    <xf numFmtId="0" fontId="13" fillId="0" borderId="1" xfId="342" applyFont="1" applyBorder="1" applyAlignment="1">
      <alignment horizontal="right"/>
    </xf>
    <xf numFmtId="0" fontId="51" fillId="0" borderId="0" xfId="342" applyFont="1" applyAlignment="1">
      <alignment horizontal="left" vertical="top" wrapText="1"/>
    </xf>
    <xf numFmtId="0" fontId="13" fillId="0" borderId="0" xfId="340" applyFont="1" applyAlignment="1">
      <alignment horizontal="right" vertical="top" wrapText="1"/>
    </xf>
    <xf numFmtId="0" fontId="15" fillId="0" borderId="0" xfId="343" applyFont="1" applyAlignment="1">
      <alignment horizontal="center" vertical="center"/>
    </xf>
    <xf numFmtId="0" fontId="14" fillId="0" borderId="0" xfId="343" applyFont="1"/>
    <xf numFmtId="0" fontId="15" fillId="0" borderId="0" xfId="340" applyFont="1" applyAlignment="1">
      <alignment wrapText="1"/>
    </xf>
    <xf numFmtId="0" fontId="13" fillId="0" borderId="1" xfId="340" applyFont="1" applyBorder="1" applyAlignment="1">
      <alignment horizontal="right" vertical="top" wrapText="1"/>
    </xf>
    <xf numFmtId="49" fontId="13" fillId="0" borderId="0" xfId="340" applyNumberFormat="1" applyFont="1" applyAlignment="1">
      <alignment horizontal="center" vertical="center" wrapText="1"/>
    </xf>
    <xf numFmtId="0" fontId="13" fillId="0" borderId="0" xfId="340" applyFont="1" applyAlignment="1">
      <alignment horizontal="left" vertical="top" wrapText="1"/>
    </xf>
    <xf numFmtId="0" fontId="15" fillId="0" borderId="0" xfId="340" applyFont="1" applyAlignment="1">
      <alignment horizontal="right" vertical="top" wrapText="1"/>
    </xf>
    <xf numFmtId="0" fontId="16" fillId="0" borderId="0" xfId="3" applyFont="1" applyAlignment="1">
      <alignment horizontal="center" vertical="top"/>
    </xf>
    <xf numFmtId="165" fontId="16" fillId="0" borderId="0" xfId="340" applyNumberFormat="1" applyFont="1" applyAlignment="1">
      <alignment horizontal="center"/>
    </xf>
    <xf numFmtId="0" fontId="16" fillId="0" borderId="0" xfId="340" applyFont="1"/>
    <xf numFmtId="0" fontId="47" fillId="8" borderId="0" xfId="361" applyFont="1" applyFill="1" applyAlignment="1">
      <alignment wrapText="1"/>
    </xf>
    <xf numFmtId="0" fontId="37" fillId="8" borderId="0" xfId="361" applyFill="1"/>
    <xf numFmtId="166" fontId="13" fillId="0" borderId="3" xfId="340" applyNumberFormat="1" applyFont="1" applyBorder="1" applyAlignment="1" applyProtection="1">
      <alignment horizontal="right" vertical="center" wrapText="1"/>
      <protection locked="0"/>
    </xf>
    <xf numFmtId="166" fontId="13" fillId="0" borderId="3" xfId="340" applyNumberFormat="1" applyFont="1" applyBorder="1" applyAlignment="1">
      <alignment horizontal="center" vertical="center" wrapText="1"/>
    </xf>
    <xf numFmtId="166" fontId="13" fillId="0" borderId="0" xfId="340" applyNumberFormat="1" applyFont="1" applyAlignment="1" applyProtection="1">
      <alignment horizontal="right" vertical="center" wrapText="1"/>
      <protection locked="0"/>
    </xf>
    <xf numFmtId="166" fontId="13" fillId="0" borderId="0" xfId="340" applyNumberFormat="1" applyFont="1" applyAlignment="1">
      <alignment horizontal="center" vertical="center" wrapText="1"/>
    </xf>
    <xf numFmtId="166" fontId="13" fillId="0" borderId="0" xfId="340" applyNumberFormat="1" applyFont="1" applyAlignment="1" applyProtection="1">
      <alignment horizontal="right" vertical="center"/>
      <protection locked="0"/>
    </xf>
    <xf numFmtId="166" fontId="13" fillId="0" borderId="0" xfId="340" applyNumberFormat="1" applyFont="1"/>
    <xf numFmtId="166" fontId="14" fillId="0" borderId="0" xfId="340" applyNumberFormat="1" applyFont="1" applyAlignment="1" applyProtection="1">
      <alignment horizontal="right" vertical="center"/>
      <protection locked="0"/>
    </xf>
    <xf numFmtId="166" fontId="14" fillId="0" borderId="0" xfId="340" applyNumberFormat="1" applyFont="1"/>
    <xf numFmtId="166" fontId="13" fillId="0" borderId="1" xfId="340" applyNumberFormat="1" applyFont="1" applyBorder="1" applyAlignment="1" applyProtection="1">
      <alignment horizontal="right" vertical="center"/>
      <protection locked="0"/>
    </xf>
    <xf numFmtId="166" fontId="13" fillId="0" borderId="1" xfId="340" applyNumberFormat="1" applyFont="1" applyBorder="1"/>
    <xf numFmtId="166" fontId="14" fillId="0" borderId="5" xfId="340" applyNumberFormat="1" applyFont="1" applyBorder="1" applyAlignment="1" applyProtection="1">
      <alignment horizontal="right" vertical="center"/>
      <protection locked="0"/>
    </xf>
    <xf numFmtId="166" fontId="14" fillId="0" borderId="6" xfId="340" applyNumberFormat="1" applyFont="1" applyBorder="1"/>
    <xf numFmtId="166" fontId="13" fillId="0" borderId="5" xfId="340" applyNumberFormat="1" applyFont="1" applyBorder="1" applyAlignment="1" applyProtection="1">
      <alignment horizontal="right" vertical="center"/>
      <protection locked="0"/>
    </xf>
    <xf numFmtId="166" fontId="13" fillId="0" borderId="5" xfId="340" applyNumberFormat="1" applyFont="1" applyBorder="1"/>
    <xf numFmtId="166" fontId="13" fillId="0" borderId="0" xfId="342" applyNumberFormat="1" applyFont="1" applyAlignment="1" applyProtection="1">
      <alignment horizontal="right" vertical="center"/>
      <protection locked="0"/>
    </xf>
    <xf numFmtId="166" fontId="13" fillId="0" borderId="0" xfId="342" applyNumberFormat="1" applyFont="1"/>
    <xf numFmtId="166" fontId="13" fillId="0" borderId="2" xfId="342" applyNumberFormat="1" applyFont="1" applyBorder="1" applyAlignment="1" applyProtection="1">
      <alignment horizontal="right" vertical="center"/>
      <protection locked="0"/>
    </xf>
    <xf numFmtId="166" fontId="13" fillId="0" borderId="2" xfId="342" applyNumberFormat="1" applyFont="1" applyBorder="1"/>
    <xf numFmtId="166" fontId="13" fillId="0" borderId="1" xfId="342" applyNumberFormat="1" applyFont="1" applyBorder="1" applyAlignment="1" applyProtection="1">
      <alignment horizontal="right" vertical="center"/>
      <protection locked="0"/>
    </xf>
    <xf numFmtId="166" fontId="13" fillId="0" borderId="1" xfId="342" applyNumberFormat="1" applyFont="1" applyBorder="1"/>
    <xf numFmtId="166" fontId="16" fillId="0" borderId="0" xfId="342" applyNumberFormat="1" applyFont="1" applyAlignment="1" applyProtection="1">
      <alignment horizontal="center" vertical="center" wrapText="1"/>
      <protection locked="0"/>
    </xf>
    <xf numFmtId="0" fontId="53" fillId="0" borderId="3" xfId="363" applyFont="1" applyBorder="1" applyAlignment="1">
      <alignment horizontal="center" vertical="center" wrapText="1"/>
    </xf>
    <xf numFmtId="0" fontId="53" fillId="0" borderId="0" xfId="363" applyFont="1" applyAlignment="1">
      <alignment horizontal="center" vertical="center" wrapText="1"/>
    </xf>
    <xf numFmtId="0" fontId="7" fillId="0" borderId="3" xfId="363" applyBorder="1" applyAlignment="1">
      <alignment horizontal="left" vertical="center" wrapText="1"/>
    </xf>
    <xf numFmtId="0" fontId="53" fillId="0" borderId="3" xfId="363" applyFont="1" applyBorder="1" applyAlignment="1">
      <alignment horizontal="left" vertical="center" wrapText="1"/>
    </xf>
    <xf numFmtId="0" fontId="7" fillId="0" borderId="3" xfId="363" applyBorder="1" applyAlignment="1">
      <alignment horizontal="center" vertical="center" wrapText="1"/>
    </xf>
    <xf numFmtId="0" fontId="7" fillId="0" borderId="3" xfId="363" applyBorder="1" applyAlignment="1">
      <alignment vertical="center" wrapText="1"/>
    </xf>
    <xf numFmtId="0" fontId="7" fillId="0" borderId="0" xfId="363" applyAlignment="1">
      <alignment horizontal="center" vertical="center" wrapText="1"/>
    </xf>
    <xf numFmtId="0" fontId="54" fillId="0" borderId="3" xfId="363" applyFont="1" applyBorder="1" applyAlignment="1">
      <alignment horizontal="center" vertical="center" wrapText="1"/>
    </xf>
    <xf numFmtId="0" fontId="54" fillId="0" borderId="3" xfId="363" applyFont="1" applyBorder="1" applyAlignment="1">
      <alignment vertical="center" wrapText="1"/>
    </xf>
    <xf numFmtId="0" fontId="54" fillId="0" borderId="0" xfId="363" applyFont="1" applyAlignment="1">
      <alignment horizontal="center" vertical="center" wrapText="1"/>
    </xf>
    <xf numFmtId="0" fontId="7" fillId="0" borderId="0" xfId="363" applyAlignment="1">
      <alignment vertical="center" wrapText="1"/>
    </xf>
    <xf numFmtId="166" fontId="5" fillId="2" borderId="0" xfId="341" applyNumberFormat="1" applyFont="1" applyFill="1" applyAlignment="1">
      <alignment horizontal="center"/>
    </xf>
    <xf numFmtId="166" fontId="10" fillId="0" borderId="0" xfId="341" applyNumberFormat="1"/>
    <xf numFmtId="166" fontId="10" fillId="0" borderId="2" xfId="341" applyNumberFormat="1" applyBorder="1"/>
    <xf numFmtId="166" fontId="5" fillId="2" borderId="0" xfId="341" applyNumberFormat="1" applyFont="1" applyFill="1"/>
    <xf numFmtId="166" fontId="10" fillId="0" borderId="1" xfId="341" applyNumberFormat="1" applyBorder="1"/>
    <xf numFmtId="166" fontId="10" fillId="2" borderId="0" xfId="341" applyNumberFormat="1" applyFill="1"/>
    <xf numFmtId="0" fontId="15" fillId="0" borderId="1" xfId="343" applyFont="1" applyBorder="1" applyAlignment="1">
      <alignment horizontal="right" vertical="top"/>
    </xf>
    <xf numFmtId="0" fontId="15" fillId="0" borderId="0" xfId="340" applyFont="1" applyAlignment="1">
      <alignment horizontal="left" vertical="top" wrapText="1"/>
    </xf>
    <xf numFmtId="166" fontId="19" fillId="0" borderId="7" xfId="358" applyNumberFormat="1" applyFont="1" applyBorder="1"/>
    <xf numFmtId="166" fontId="19" fillId="4" borderId="10" xfId="358" applyNumberFormat="1" applyFont="1" applyFill="1" applyBorder="1"/>
    <xf numFmtId="166" fontId="19" fillId="4" borderId="11" xfId="358" applyNumberFormat="1" applyFont="1" applyFill="1" applyBorder="1"/>
    <xf numFmtId="166" fontId="20" fillId="0" borderId="0" xfId="358" applyNumberFormat="1" applyFont="1" applyAlignment="1">
      <alignment horizontal="center" wrapText="1"/>
    </xf>
    <xf numFmtId="166" fontId="20" fillId="0" borderId="13" xfId="358" applyNumberFormat="1" applyFont="1" applyBorder="1" applyAlignment="1">
      <alignment horizontal="center"/>
    </xf>
    <xf numFmtId="166" fontId="19" fillId="0" borderId="16" xfId="358" applyNumberFormat="1" applyFont="1" applyBorder="1" applyAlignment="1">
      <alignment horizontal="right"/>
    </xf>
    <xf numFmtId="166" fontId="19" fillId="0" borderId="17" xfId="358" applyNumberFormat="1" applyFont="1" applyBorder="1" applyAlignment="1">
      <alignment horizontal="right"/>
    </xf>
    <xf numFmtId="166" fontId="19" fillId="0" borderId="16" xfId="358" applyNumberFormat="1" applyFont="1" applyBorder="1"/>
    <xf numFmtId="166" fontId="19" fillId="0" borderId="17" xfId="358" applyNumberFormat="1" applyFont="1" applyBorder="1"/>
    <xf numFmtId="166" fontId="19" fillId="0" borderId="18" xfId="358" applyNumberFormat="1" applyFont="1" applyBorder="1" applyAlignment="1">
      <alignment horizontal="right"/>
    </xf>
    <xf numFmtId="166" fontId="19" fillId="0" borderId="0" xfId="358" applyNumberFormat="1" applyFont="1"/>
    <xf numFmtId="166" fontId="19" fillId="4" borderId="16" xfId="358" applyNumberFormat="1" applyFont="1" applyFill="1" applyBorder="1"/>
    <xf numFmtId="166" fontId="25" fillId="4" borderId="17" xfId="358" applyNumberFormat="1" applyFont="1" applyFill="1" applyBorder="1"/>
    <xf numFmtId="166" fontId="19" fillId="0" borderId="10" xfId="358" applyNumberFormat="1" applyFont="1" applyBorder="1"/>
    <xf numFmtId="166" fontId="19" fillId="0" borderId="18" xfId="358" applyNumberFormat="1" applyFont="1" applyBorder="1"/>
    <xf numFmtId="166" fontId="19" fillId="0" borderId="13" xfId="358" applyNumberFormat="1" applyFont="1" applyBorder="1"/>
    <xf numFmtId="166" fontId="27" fillId="0" borderId="0" xfId="359" applyNumberFormat="1" applyFont="1" applyFill="1" applyBorder="1" applyAlignment="1" applyProtection="1">
      <alignment horizontal="left" vertical="top" wrapText="1"/>
    </xf>
    <xf numFmtId="166" fontId="27" fillId="0" borderId="25" xfId="359" applyNumberFormat="1" applyFont="1" applyFill="1" applyBorder="1" applyAlignment="1" applyProtection="1">
      <alignment horizontal="left" vertical="top" wrapText="1"/>
    </xf>
    <xf numFmtId="166" fontId="27" fillId="0" borderId="30" xfId="359" applyNumberFormat="1" applyFont="1" applyFill="1" applyBorder="1" applyAlignment="1" applyProtection="1">
      <alignment horizontal="left" vertical="top" wrapText="1"/>
    </xf>
    <xf numFmtId="166" fontId="19" fillId="0" borderId="11" xfId="358" applyNumberFormat="1" applyFont="1" applyBorder="1"/>
    <xf numFmtId="166" fontId="19" fillId="0" borderId="7" xfId="358" applyNumberFormat="1" applyFont="1" applyBorder="1" applyAlignment="1">
      <alignment horizontal="right"/>
    </xf>
    <xf numFmtId="166" fontId="30" fillId="0" borderId="33" xfId="358" applyNumberFormat="1" applyFont="1" applyBorder="1"/>
    <xf numFmtId="166" fontId="30" fillId="0" borderId="34" xfId="358" applyNumberFormat="1" applyFont="1" applyBorder="1"/>
    <xf numFmtId="166" fontId="31" fillId="4" borderId="16" xfId="358" applyNumberFormat="1" applyFont="1" applyFill="1" applyBorder="1"/>
    <xf numFmtId="166" fontId="32" fillId="4" borderId="17" xfId="358" applyNumberFormat="1" applyFont="1" applyFill="1" applyBorder="1"/>
    <xf numFmtId="166" fontId="31" fillId="0" borderId="10" xfId="358" applyNumberFormat="1" applyFont="1" applyBorder="1"/>
    <xf numFmtId="166" fontId="32" fillId="0" borderId="10" xfId="358" applyNumberFormat="1" applyFont="1" applyBorder="1"/>
    <xf numFmtId="166" fontId="31" fillId="0" borderId="7" xfId="358" applyNumberFormat="1" applyFont="1" applyBorder="1"/>
    <xf numFmtId="166" fontId="32" fillId="0" borderId="7" xfId="358" applyNumberFormat="1" applyFont="1" applyBorder="1"/>
    <xf numFmtId="166" fontId="19" fillId="0" borderId="13" xfId="358" applyNumberFormat="1" applyFont="1" applyBorder="1" applyAlignment="1">
      <alignment horizontal="right"/>
    </xf>
    <xf numFmtId="166" fontId="19" fillId="0" borderId="0" xfId="358" applyNumberFormat="1" applyFont="1" applyAlignment="1">
      <alignment wrapText="1"/>
    </xf>
    <xf numFmtId="166" fontId="19" fillId="0" borderId="35" xfId="358" applyNumberFormat="1" applyFont="1" applyBorder="1"/>
    <xf numFmtId="166" fontId="19" fillId="6" borderId="10" xfId="358" applyNumberFormat="1" applyFont="1" applyFill="1" applyBorder="1"/>
    <xf numFmtId="166" fontId="19" fillId="6" borderId="11" xfId="358" applyNumberFormat="1" applyFont="1" applyFill="1" applyBorder="1"/>
    <xf numFmtId="166" fontId="19" fillId="8" borderId="0" xfId="358" applyNumberFormat="1" applyFont="1" applyFill="1"/>
    <xf numFmtId="166" fontId="25" fillId="8" borderId="13" xfId="358" applyNumberFormat="1" applyFont="1" applyFill="1" applyBorder="1"/>
    <xf numFmtId="166" fontId="19" fillId="6" borderId="16" xfId="358" applyNumberFormat="1" applyFont="1" applyFill="1" applyBorder="1"/>
    <xf numFmtId="166" fontId="25" fillId="6" borderId="17" xfId="358" applyNumberFormat="1" applyFont="1" applyFill="1" applyBorder="1"/>
    <xf numFmtId="166" fontId="53" fillId="0" borderId="3" xfId="363" applyNumberFormat="1" applyFont="1" applyBorder="1" applyAlignment="1">
      <alignment horizontal="center" vertical="center" wrapText="1"/>
    </xf>
    <xf numFmtId="166" fontId="7" fillId="0" borderId="3" xfId="363" applyNumberFormat="1" applyBorder="1" applyAlignment="1">
      <alignment horizontal="center" vertical="center" wrapText="1"/>
    </xf>
    <xf numFmtId="166" fontId="54" fillId="0" borderId="3" xfId="363" applyNumberFormat="1" applyFont="1" applyBorder="1" applyAlignment="1">
      <alignment horizontal="center" vertical="center" wrapText="1"/>
    </xf>
    <xf numFmtId="166" fontId="7" fillId="0" borderId="0" xfId="363" applyNumberFormat="1" applyAlignment="1">
      <alignment horizontal="center" vertical="center" wrapText="1"/>
    </xf>
    <xf numFmtId="0" fontId="41" fillId="0" borderId="0" xfId="362" applyFont="1" applyAlignment="1" applyProtection="1">
      <alignment horizontal="left"/>
      <protection hidden="1"/>
    </xf>
    <xf numFmtId="0" fontId="41" fillId="0" borderId="0" xfId="361" applyFont="1" applyAlignment="1">
      <alignment horizontal="left" vertical="top" wrapText="1"/>
    </xf>
    <xf numFmtId="0" fontId="39" fillId="0" borderId="0" xfId="361" applyFont="1" applyAlignment="1">
      <alignment horizontal="left" vertical="top" wrapText="1"/>
    </xf>
    <xf numFmtId="0" fontId="40" fillId="0" borderId="0" xfId="361" applyFont="1" applyAlignment="1">
      <alignment horizontal="left" vertical="top" wrapText="1"/>
    </xf>
    <xf numFmtId="0" fontId="40" fillId="0" borderId="0" xfId="361" applyFont="1" applyAlignment="1">
      <alignment vertical="top" wrapText="1"/>
    </xf>
    <xf numFmtId="0" fontId="38" fillId="0" borderId="0" xfId="361" applyFont="1" applyAlignment="1">
      <alignment vertical="top" wrapText="1"/>
    </xf>
    <xf numFmtId="0" fontId="39" fillId="0" borderId="0" xfId="362" applyFont="1" applyAlignment="1" applyProtection="1">
      <alignment horizontal="left" wrapText="1"/>
      <protection hidden="1"/>
    </xf>
    <xf numFmtId="0" fontId="47" fillId="0" borderId="0" xfId="361" applyFont="1" applyAlignment="1">
      <alignment vertical="top" wrapText="1"/>
    </xf>
    <xf numFmtId="0" fontId="44" fillId="8" borderId="0" xfId="361" applyFont="1" applyFill="1" applyAlignment="1">
      <alignment horizontal="left" vertical="top" wrapText="1"/>
    </xf>
    <xf numFmtId="0" fontId="40" fillId="8" borderId="0" xfId="361" applyFont="1" applyFill="1" applyAlignment="1">
      <alignment wrapText="1"/>
    </xf>
    <xf numFmtId="0" fontId="44" fillId="8" borderId="0" xfId="361" applyFont="1" applyFill="1" applyAlignment="1">
      <alignment wrapText="1"/>
    </xf>
    <xf numFmtId="0" fontId="47" fillId="0" borderId="0" xfId="361" applyFont="1" applyAlignment="1">
      <alignment horizontal="left" vertical="top" wrapText="1"/>
    </xf>
    <xf numFmtId="0" fontId="18" fillId="7" borderId="31" xfId="358" applyFont="1" applyFill="1" applyBorder="1" applyAlignment="1">
      <alignment horizontal="left" vertical="top"/>
    </xf>
    <xf numFmtId="0" fontId="18" fillId="7" borderId="20" xfId="358" applyFont="1" applyFill="1" applyBorder="1" applyAlignment="1">
      <alignment horizontal="left" vertical="top"/>
    </xf>
    <xf numFmtId="0" fontId="18" fillId="9" borderId="31" xfId="358" applyFont="1" applyFill="1" applyBorder="1" applyAlignment="1">
      <alignment horizontal="left" vertical="top" wrapText="1"/>
    </xf>
    <xf numFmtId="0" fontId="18" fillId="9" borderId="20" xfId="358" applyFont="1" applyFill="1" applyBorder="1" applyAlignment="1">
      <alignment horizontal="left" vertical="top" wrapText="1"/>
    </xf>
    <xf numFmtId="0" fontId="18" fillId="6" borderId="15" xfId="358" applyFont="1" applyFill="1" applyBorder="1" applyAlignment="1">
      <alignment horizontal="left" vertical="top" wrapText="1"/>
    </xf>
    <xf numFmtId="0" fontId="18" fillId="6" borderId="16" xfId="358" applyFont="1" applyFill="1" applyBorder="1" applyAlignment="1">
      <alignment horizontal="left" vertical="top" wrapText="1"/>
    </xf>
    <xf numFmtId="4" fontId="27" fillId="0" borderId="26" xfId="359" applyNumberFormat="1" applyFont="1" applyFill="1" applyBorder="1" applyAlignment="1" applyProtection="1">
      <alignment horizontal="left" vertical="top" wrapText="1"/>
    </xf>
    <xf numFmtId="4" fontId="27" fillId="0" borderId="27" xfId="359" applyNumberFormat="1" applyFont="1" applyFill="1" applyBorder="1" applyAlignment="1" applyProtection="1">
      <alignment horizontal="left" vertical="top" wrapText="1"/>
    </xf>
    <xf numFmtId="4" fontId="27" fillId="0" borderId="28" xfId="359" applyNumberFormat="1" applyFont="1" applyFill="1" applyBorder="1" applyAlignment="1" applyProtection="1">
      <alignment horizontal="left" vertical="top" wrapText="1"/>
    </xf>
    <xf numFmtId="0" fontId="18" fillId="3" borderId="14" xfId="358" applyFont="1" applyFill="1" applyBorder="1" applyAlignment="1">
      <alignment horizontal="left" vertical="top"/>
    </xf>
    <xf numFmtId="0" fontId="18" fillId="3" borderId="15" xfId="358" applyFont="1" applyFill="1" applyBorder="1" applyAlignment="1">
      <alignment horizontal="left" vertical="top"/>
    </xf>
    <xf numFmtId="0" fontId="18" fillId="3" borderId="8" xfId="358" applyFont="1" applyFill="1" applyBorder="1" applyAlignment="1">
      <alignment horizontal="left" vertical="top"/>
    </xf>
    <xf numFmtId="0" fontId="18" fillId="3" borderId="9" xfId="358" applyFont="1" applyFill="1" applyBorder="1" applyAlignment="1">
      <alignment horizontal="left" vertical="top"/>
    </xf>
    <xf numFmtId="0" fontId="18" fillId="3" borderId="20" xfId="358" applyFont="1" applyFill="1" applyBorder="1" applyAlignment="1">
      <alignment horizontal="left" vertical="top"/>
    </xf>
    <xf numFmtId="0" fontId="22" fillId="6" borderId="9" xfId="358" applyFont="1" applyFill="1" applyBorder="1" applyAlignment="1">
      <alignment horizontal="left" vertical="top"/>
    </xf>
    <xf numFmtId="0" fontId="22" fillId="6" borderId="10" xfId="358" applyFont="1" applyFill="1" applyBorder="1" applyAlignment="1">
      <alignment horizontal="left" vertical="top"/>
    </xf>
    <xf numFmtId="4" fontId="27" fillId="0" borderId="24" xfId="359" applyNumberFormat="1" applyFont="1" applyFill="1" applyBorder="1" applyAlignment="1" applyProtection="1">
      <alignment horizontal="left" vertical="top" wrapText="1"/>
    </xf>
    <xf numFmtId="4" fontId="27" fillId="0" borderId="0" xfId="359" applyNumberFormat="1" applyFont="1" applyFill="1" applyBorder="1" applyAlignment="1" applyProtection="1">
      <alignment horizontal="left" vertical="top" wrapText="1"/>
    </xf>
    <xf numFmtId="0" fontId="19" fillId="0" borderId="14" xfId="358" applyFont="1" applyBorder="1" applyAlignment="1">
      <alignment horizontal="left" vertical="top"/>
    </xf>
    <xf numFmtId="0" fontId="19" fillId="0" borderId="15" xfId="358" applyFont="1" applyBorder="1" applyAlignment="1">
      <alignment horizontal="left" vertical="top"/>
    </xf>
    <xf numFmtId="0" fontId="22" fillId="0" borderId="19" xfId="358" applyFont="1" applyBorder="1" applyAlignment="1">
      <alignment horizontal="left" vertical="top" wrapText="1"/>
    </xf>
    <xf numFmtId="0" fontId="22" fillId="0" borderId="12" xfId="358" applyFont="1" applyBorder="1" applyAlignment="1">
      <alignment horizontal="left" vertical="top" wrapText="1"/>
    </xf>
    <xf numFmtId="0" fontId="23" fillId="0" borderId="20" xfId="358" applyFont="1" applyBorder="1" applyAlignment="1">
      <alignment horizontal="left" vertical="top" wrapText="1"/>
    </xf>
    <xf numFmtId="0" fontId="23" fillId="0" borderId="0" xfId="358" applyFont="1" applyAlignment="1">
      <alignment horizontal="left" vertical="top" wrapText="1"/>
    </xf>
    <xf numFmtId="0" fontId="22" fillId="0" borderId="0" xfId="358" applyFont="1" applyAlignment="1">
      <alignment horizontal="left" vertical="top" wrapText="1"/>
    </xf>
    <xf numFmtId="4" fontId="27" fillId="0" borderId="22" xfId="359" applyNumberFormat="1" applyFont="1" applyFill="1" applyBorder="1" applyAlignment="1" applyProtection="1">
      <alignment horizontal="left" vertical="top" wrapText="1"/>
    </xf>
    <xf numFmtId="4" fontId="27" fillId="0" borderId="23" xfId="359" applyNumberFormat="1" applyFont="1" applyFill="1" applyBorder="1" applyAlignment="1" applyProtection="1">
      <alignment horizontal="left" vertical="top" wrapText="1"/>
    </xf>
  </cellXfs>
  <cellStyles count="365">
    <cellStyle name="Comma 2" xfId="344" xr:uid="{A6654B61-96E9-FF4A-A1C8-0B2C9E998676}"/>
    <cellStyle name="Excel Built-in Normal" xfId="337" xr:uid="{BDAD391A-4DED-423B-BFEB-17B2AD440355}"/>
    <cellStyle name="Excel_BuiltIn_Calculation" xfId="359" xr:uid="{59F467FD-E1D0-DA4F-B333-A276BF815556}"/>
    <cellStyle name="merge 10" xfId="350" xr:uid="{2C0EA9AB-97AE-CD47-9022-32AB1536F0C7}"/>
    <cellStyle name="merge 12" xfId="349" xr:uid="{C96A26F8-800C-1642-8A14-89192AB071AE}"/>
    <cellStyle name="merge 5" xfId="357" xr:uid="{B354CE5D-2AEF-7F44-8231-1B6602BDAF3F}"/>
    <cellStyle name="Naslov2" xfId="339" xr:uid="{41BA6FDB-B8A1-4232-AB8D-A7028BC333AD}"/>
    <cellStyle name="Normal" xfId="0" builtinId="0"/>
    <cellStyle name="Normal 11" xfId="1" xr:uid="{00000000-0005-0000-0000-000000000000}"/>
    <cellStyle name="Normal 16 2" xfId="354" xr:uid="{7C8A82FE-8AC7-224C-AC0E-EBD382571FF8}"/>
    <cellStyle name="Normal 18 2" xfId="352" xr:uid="{F634E0A1-9A99-704C-AB68-1759DDEAF0E3}"/>
    <cellStyle name="Normal 19 2" xfId="356" xr:uid="{718779E5-E26B-2142-85E4-AB9E65026167}"/>
    <cellStyle name="Normal 2" xfId="2" xr:uid="{00000000-0005-0000-0000-000001000000}"/>
    <cellStyle name="Normal 2 2" xfId="340" xr:uid="{FACBD349-CAEE-B744-B491-AA210037F443}"/>
    <cellStyle name="Normal 2 2 2" xfId="345" xr:uid="{6D60A41B-41DA-7A4D-82CE-EB573AFDAF8E}"/>
    <cellStyle name="Normal 2 2 3" xfId="355" xr:uid="{94D1E677-6F38-A34E-826E-6681977EB464}"/>
    <cellStyle name="Normal 2 5" xfId="346" xr:uid="{0E18F212-DA6B-4E45-95E8-AA7AEECC3810}"/>
    <cellStyle name="Normal 2 7" xfId="360" xr:uid="{68916612-8717-664F-940C-5FFACF70A8DA}"/>
    <cellStyle name="Normal 3" xfId="342" xr:uid="{F719DAD5-89A4-BA4A-9E15-20E59A48ADBB}"/>
    <cellStyle name="Normal 3 2" xfId="348" xr:uid="{E0906DEE-C8B6-614C-88FC-BF9B22581B9A}"/>
    <cellStyle name="Normal 4" xfId="341" xr:uid="{368E681B-7AC0-504E-85CD-799B82646861}"/>
    <cellStyle name="Normal 4 10" xfId="343" xr:uid="{8F2C20B1-6FD0-A842-8FEF-A62C47BCD2AB}"/>
    <cellStyle name="Normal 4 2" xfId="364" xr:uid="{0ADED552-7B90-3948-BEAC-C34B15AB4A5E}"/>
    <cellStyle name="Normal 5" xfId="358" xr:uid="{8D3294FB-504A-B446-BCAC-7952859FD56E}"/>
    <cellStyle name="Normal 6" xfId="347" xr:uid="{EA55786D-7428-3645-A7C2-D4659DE3F279}"/>
    <cellStyle name="Normal 7" xfId="361" xr:uid="{B3C9C1EB-2F9C-1647-97CD-F14589B67FBA}"/>
    <cellStyle name="Normal 8" xfId="363" xr:uid="{04190696-9684-674C-8B6A-DAFF6BEE7BF0}"/>
    <cellStyle name="Normal_najestaj i oprema_PGP" xfId="362" xr:uid="{F732FCAE-4B69-CA4D-B2CE-50E005B0E6BD}"/>
    <cellStyle name="Normalno 2" xfId="3" xr:uid="{00000000-0005-0000-0000-000003000000}"/>
    <cellStyle name="Normalno 3" xfId="4" xr:uid="{00000000-0005-0000-0000-000004000000}"/>
    <cellStyle name="Normalno 4" xfId="5" xr:uid="{00000000-0005-0000-0000-000005000000}"/>
    <cellStyle name="Normalno 4 10" xfId="6" xr:uid="{00000000-0005-0000-0000-000006000000}"/>
    <cellStyle name="Normalno 4 10 2" xfId="7" xr:uid="{00000000-0005-0000-0000-000007000000}"/>
    <cellStyle name="Normalno 4 11" xfId="8" xr:uid="{00000000-0005-0000-0000-000008000000}"/>
    <cellStyle name="Normalno 4 11 2" xfId="9" xr:uid="{00000000-0005-0000-0000-000009000000}"/>
    <cellStyle name="Normalno 4 12" xfId="10" xr:uid="{00000000-0005-0000-0000-00000A000000}"/>
    <cellStyle name="Normalno 4 12 2" xfId="11" xr:uid="{00000000-0005-0000-0000-00000B000000}"/>
    <cellStyle name="Normalno 4 13" xfId="12" xr:uid="{00000000-0005-0000-0000-00000C000000}"/>
    <cellStyle name="Normalno 4 13 2" xfId="13" xr:uid="{00000000-0005-0000-0000-00000D000000}"/>
    <cellStyle name="Normalno 4 14" xfId="14" xr:uid="{00000000-0005-0000-0000-00000E000000}"/>
    <cellStyle name="Normalno 4 14 2" xfId="15" xr:uid="{00000000-0005-0000-0000-00000F000000}"/>
    <cellStyle name="Normalno 4 15" xfId="16" xr:uid="{00000000-0005-0000-0000-000010000000}"/>
    <cellStyle name="Normalno 4 15 2" xfId="17" xr:uid="{00000000-0005-0000-0000-000011000000}"/>
    <cellStyle name="Normalno 4 16" xfId="18" xr:uid="{00000000-0005-0000-0000-000012000000}"/>
    <cellStyle name="Normalno 4 16 2" xfId="19" xr:uid="{00000000-0005-0000-0000-000013000000}"/>
    <cellStyle name="Normalno 4 17" xfId="20" xr:uid="{00000000-0005-0000-0000-000014000000}"/>
    <cellStyle name="Normalno 4 17 2" xfId="21" xr:uid="{00000000-0005-0000-0000-000015000000}"/>
    <cellStyle name="Normalno 4 18" xfId="22" xr:uid="{00000000-0005-0000-0000-000016000000}"/>
    <cellStyle name="Normalno 4 18 2" xfId="23" xr:uid="{00000000-0005-0000-0000-000017000000}"/>
    <cellStyle name="Normalno 4 19" xfId="24" xr:uid="{00000000-0005-0000-0000-000018000000}"/>
    <cellStyle name="Normalno 4 19 2" xfId="25" xr:uid="{00000000-0005-0000-0000-000019000000}"/>
    <cellStyle name="Normalno 4 2" xfId="26" xr:uid="{00000000-0005-0000-0000-00001A000000}"/>
    <cellStyle name="Normalno 4 2 10" xfId="27" xr:uid="{00000000-0005-0000-0000-00001B000000}"/>
    <cellStyle name="Normalno 4 2 10 2" xfId="28" xr:uid="{00000000-0005-0000-0000-00001C000000}"/>
    <cellStyle name="Normalno 4 2 11" xfId="29" xr:uid="{00000000-0005-0000-0000-00001D000000}"/>
    <cellStyle name="Normalno 4 2 11 2" xfId="30" xr:uid="{00000000-0005-0000-0000-00001E000000}"/>
    <cellStyle name="Normalno 4 2 12" xfId="31" xr:uid="{00000000-0005-0000-0000-00001F000000}"/>
    <cellStyle name="Normalno 4 2 12 2" xfId="32" xr:uid="{00000000-0005-0000-0000-000020000000}"/>
    <cellStyle name="Normalno 4 2 13" xfId="33" xr:uid="{00000000-0005-0000-0000-000021000000}"/>
    <cellStyle name="Normalno 4 2 13 2" xfId="34" xr:uid="{00000000-0005-0000-0000-000022000000}"/>
    <cellStyle name="Normalno 4 2 14" xfId="35" xr:uid="{00000000-0005-0000-0000-000023000000}"/>
    <cellStyle name="Normalno 4 2 2" xfId="36" xr:uid="{00000000-0005-0000-0000-000024000000}"/>
    <cellStyle name="Normalno 4 2 2 10" xfId="37" xr:uid="{00000000-0005-0000-0000-000025000000}"/>
    <cellStyle name="Normalno 4 2 2 10 2" xfId="38" xr:uid="{00000000-0005-0000-0000-000026000000}"/>
    <cellStyle name="Normalno 4 2 2 11" xfId="39" xr:uid="{00000000-0005-0000-0000-000027000000}"/>
    <cellStyle name="Normalno 4 2 2 11 2" xfId="40" xr:uid="{00000000-0005-0000-0000-000028000000}"/>
    <cellStyle name="Normalno 4 2 2 12" xfId="41" xr:uid="{00000000-0005-0000-0000-000029000000}"/>
    <cellStyle name="Normalno 4 2 2 12 2" xfId="42" xr:uid="{00000000-0005-0000-0000-00002A000000}"/>
    <cellStyle name="Normalno 4 2 2 2" xfId="43" xr:uid="{00000000-0005-0000-0000-00002B000000}"/>
    <cellStyle name="Normalno 4 2 2 2 2" xfId="44" xr:uid="{00000000-0005-0000-0000-00002C000000}"/>
    <cellStyle name="Normalno 4 2 2 3" xfId="45" xr:uid="{00000000-0005-0000-0000-00002D000000}"/>
    <cellStyle name="Normalno 4 2 2 3 2" xfId="46" xr:uid="{00000000-0005-0000-0000-00002E000000}"/>
    <cellStyle name="Normalno 4 2 2 4" xfId="47" xr:uid="{00000000-0005-0000-0000-00002F000000}"/>
    <cellStyle name="Normalno 4 2 2 4 2" xfId="48" xr:uid="{00000000-0005-0000-0000-000030000000}"/>
    <cellStyle name="Normalno 4 2 2 5" xfId="49" xr:uid="{00000000-0005-0000-0000-000031000000}"/>
    <cellStyle name="Normalno 4 2 2 5 2" xfId="50" xr:uid="{00000000-0005-0000-0000-000032000000}"/>
    <cellStyle name="Normalno 4 2 2 6" xfId="51" xr:uid="{00000000-0005-0000-0000-000033000000}"/>
    <cellStyle name="Normalno 4 2 2 6 2" xfId="52" xr:uid="{00000000-0005-0000-0000-000034000000}"/>
    <cellStyle name="Normalno 4 2 2 7" xfId="53" xr:uid="{00000000-0005-0000-0000-000035000000}"/>
    <cellStyle name="Normalno 4 2 2 7 2" xfId="54" xr:uid="{00000000-0005-0000-0000-000036000000}"/>
    <cellStyle name="Normalno 4 2 2 8" xfId="55" xr:uid="{00000000-0005-0000-0000-000037000000}"/>
    <cellStyle name="Normalno 4 2 2 8 2" xfId="56" xr:uid="{00000000-0005-0000-0000-000038000000}"/>
    <cellStyle name="Normalno 4 2 2 9" xfId="57" xr:uid="{00000000-0005-0000-0000-000039000000}"/>
    <cellStyle name="Normalno 4 2 2 9 2" xfId="58" xr:uid="{00000000-0005-0000-0000-00003A000000}"/>
    <cellStyle name="Normalno 4 2 3" xfId="59" xr:uid="{00000000-0005-0000-0000-00003B000000}"/>
    <cellStyle name="Normalno 4 2 3 2" xfId="60" xr:uid="{00000000-0005-0000-0000-00003C000000}"/>
    <cellStyle name="Normalno 4 2 4" xfId="61" xr:uid="{00000000-0005-0000-0000-00003D000000}"/>
    <cellStyle name="Normalno 4 2 4 2" xfId="62" xr:uid="{00000000-0005-0000-0000-00003E000000}"/>
    <cellStyle name="Normalno 4 2 5" xfId="63" xr:uid="{00000000-0005-0000-0000-00003F000000}"/>
    <cellStyle name="Normalno 4 2 5 2" xfId="64" xr:uid="{00000000-0005-0000-0000-000040000000}"/>
    <cellStyle name="Normalno 4 2 6" xfId="65" xr:uid="{00000000-0005-0000-0000-000041000000}"/>
    <cellStyle name="Normalno 4 2 6 2" xfId="66" xr:uid="{00000000-0005-0000-0000-000042000000}"/>
    <cellStyle name="Normalno 4 2 7" xfId="67" xr:uid="{00000000-0005-0000-0000-000043000000}"/>
    <cellStyle name="Normalno 4 2 7 2" xfId="68" xr:uid="{00000000-0005-0000-0000-000044000000}"/>
    <cellStyle name="Normalno 4 2 8" xfId="69" xr:uid="{00000000-0005-0000-0000-000045000000}"/>
    <cellStyle name="Normalno 4 2 8 2" xfId="70" xr:uid="{00000000-0005-0000-0000-000046000000}"/>
    <cellStyle name="Normalno 4 2 9" xfId="71" xr:uid="{00000000-0005-0000-0000-000047000000}"/>
    <cellStyle name="Normalno 4 2 9 2" xfId="72" xr:uid="{00000000-0005-0000-0000-000048000000}"/>
    <cellStyle name="Normalno 4 20" xfId="73" xr:uid="{00000000-0005-0000-0000-000049000000}"/>
    <cellStyle name="Normalno 4 20 2" xfId="74" xr:uid="{00000000-0005-0000-0000-00004A000000}"/>
    <cellStyle name="Normalno 4 21" xfId="75" xr:uid="{00000000-0005-0000-0000-00004B000000}"/>
    <cellStyle name="Normalno 4 21 2" xfId="76" xr:uid="{00000000-0005-0000-0000-00004C000000}"/>
    <cellStyle name="Normalno 4 22" xfId="77" xr:uid="{00000000-0005-0000-0000-00004D000000}"/>
    <cellStyle name="Normalno 4 22 2" xfId="78" xr:uid="{00000000-0005-0000-0000-00004E000000}"/>
    <cellStyle name="Normalno 4 23" xfId="79" xr:uid="{00000000-0005-0000-0000-00004F000000}"/>
    <cellStyle name="Normalno 4 23 2" xfId="80" xr:uid="{00000000-0005-0000-0000-000050000000}"/>
    <cellStyle name="Normalno 4 24" xfId="81" xr:uid="{00000000-0005-0000-0000-000051000000}"/>
    <cellStyle name="Normalno 4 24 2" xfId="82" xr:uid="{00000000-0005-0000-0000-000052000000}"/>
    <cellStyle name="Normalno 4 25" xfId="83" xr:uid="{00000000-0005-0000-0000-000053000000}"/>
    <cellStyle name="Normalno 4 25 2" xfId="84" xr:uid="{00000000-0005-0000-0000-000054000000}"/>
    <cellStyle name="Normalno 4 26" xfId="85" xr:uid="{00000000-0005-0000-0000-000055000000}"/>
    <cellStyle name="Normalno 4 26 2" xfId="86" xr:uid="{00000000-0005-0000-0000-000056000000}"/>
    <cellStyle name="Normalno 4 27" xfId="87" xr:uid="{00000000-0005-0000-0000-000057000000}"/>
    <cellStyle name="Normalno 4 27 2" xfId="88" xr:uid="{00000000-0005-0000-0000-000058000000}"/>
    <cellStyle name="Normalno 4 28" xfId="89" xr:uid="{00000000-0005-0000-0000-000059000000}"/>
    <cellStyle name="Normalno 4 28 2" xfId="90" xr:uid="{00000000-0005-0000-0000-00005A000000}"/>
    <cellStyle name="Normalno 4 29" xfId="91" xr:uid="{00000000-0005-0000-0000-00005B000000}"/>
    <cellStyle name="Normalno 4 29 2" xfId="92" xr:uid="{00000000-0005-0000-0000-00005C000000}"/>
    <cellStyle name="Normalno 4 3" xfId="93" xr:uid="{00000000-0005-0000-0000-00005D000000}"/>
    <cellStyle name="Normalno 4 3 10" xfId="94" xr:uid="{00000000-0005-0000-0000-00005E000000}"/>
    <cellStyle name="Normalno 4 3 10 2" xfId="95" xr:uid="{00000000-0005-0000-0000-00005F000000}"/>
    <cellStyle name="Normalno 4 3 11" xfId="96" xr:uid="{00000000-0005-0000-0000-000060000000}"/>
    <cellStyle name="Normalno 4 3 11 2" xfId="97" xr:uid="{00000000-0005-0000-0000-000061000000}"/>
    <cellStyle name="Normalno 4 3 12" xfId="98" xr:uid="{00000000-0005-0000-0000-000062000000}"/>
    <cellStyle name="Normalno 4 3 12 2" xfId="99" xr:uid="{00000000-0005-0000-0000-000063000000}"/>
    <cellStyle name="Normalno 4 3 13" xfId="100" xr:uid="{00000000-0005-0000-0000-000064000000}"/>
    <cellStyle name="Normalno 4 3 2" xfId="101" xr:uid="{00000000-0005-0000-0000-000065000000}"/>
    <cellStyle name="Normalno 4 3 2 2" xfId="102" xr:uid="{00000000-0005-0000-0000-000066000000}"/>
    <cellStyle name="Normalno 4 3 3" xfId="103" xr:uid="{00000000-0005-0000-0000-000067000000}"/>
    <cellStyle name="Normalno 4 3 3 2" xfId="104" xr:uid="{00000000-0005-0000-0000-000068000000}"/>
    <cellStyle name="Normalno 4 3 4" xfId="105" xr:uid="{00000000-0005-0000-0000-000069000000}"/>
    <cellStyle name="Normalno 4 3 4 2" xfId="106" xr:uid="{00000000-0005-0000-0000-00006A000000}"/>
    <cellStyle name="Normalno 4 3 5" xfId="107" xr:uid="{00000000-0005-0000-0000-00006B000000}"/>
    <cellStyle name="Normalno 4 3 5 2" xfId="108" xr:uid="{00000000-0005-0000-0000-00006C000000}"/>
    <cellStyle name="Normalno 4 3 6" xfId="109" xr:uid="{00000000-0005-0000-0000-00006D000000}"/>
    <cellStyle name="Normalno 4 3 6 2" xfId="110" xr:uid="{00000000-0005-0000-0000-00006E000000}"/>
    <cellStyle name="Normalno 4 3 7" xfId="111" xr:uid="{00000000-0005-0000-0000-00006F000000}"/>
    <cellStyle name="Normalno 4 3 7 2" xfId="112" xr:uid="{00000000-0005-0000-0000-000070000000}"/>
    <cellStyle name="Normalno 4 3 8" xfId="113" xr:uid="{00000000-0005-0000-0000-000071000000}"/>
    <cellStyle name="Normalno 4 3 8 2" xfId="114" xr:uid="{00000000-0005-0000-0000-000072000000}"/>
    <cellStyle name="Normalno 4 3 9" xfId="115" xr:uid="{00000000-0005-0000-0000-000073000000}"/>
    <cellStyle name="Normalno 4 3 9 2" xfId="116" xr:uid="{00000000-0005-0000-0000-000074000000}"/>
    <cellStyle name="Normalno 4 30" xfId="117" xr:uid="{00000000-0005-0000-0000-000075000000}"/>
    <cellStyle name="Normalno 4 30 2" xfId="118" xr:uid="{00000000-0005-0000-0000-000076000000}"/>
    <cellStyle name="Normalno 4 31" xfId="119" xr:uid="{00000000-0005-0000-0000-000077000000}"/>
    <cellStyle name="Normalno 4 4" xfId="120" xr:uid="{00000000-0005-0000-0000-000078000000}"/>
    <cellStyle name="Normalno 4 4 2" xfId="121" xr:uid="{00000000-0005-0000-0000-000079000000}"/>
    <cellStyle name="Normalno 4 4 2 2" xfId="122" xr:uid="{00000000-0005-0000-0000-00007A000000}"/>
    <cellStyle name="Normalno 4 4 3" xfId="123" xr:uid="{00000000-0005-0000-0000-00007B000000}"/>
    <cellStyle name="Normalno 4 5" xfId="124" xr:uid="{00000000-0005-0000-0000-00007C000000}"/>
    <cellStyle name="Normalno 4 5 2" xfId="125" xr:uid="{00000000-0005-0000-0000-00007D000000}"/>
    <cellStyle name="Normalno 4 6" xfId="126" xr:uid="{00000000-0005-0000-0000-00007E000000}"/>
    <cellStyle name="Normalno 4 6 2" xfId="127" xr:uid="{00000000-0005-0000-0000-00007F000000}"/>
    <cellStyle name="Normalno 4 7" xfId="128" xr:uid="{00000000-0005-0000-0000-000080000000}"/>
    <cellStyle name="Normalno 4 7 2" xfId="129" xr:uid="{00000000-0005-0000-0000-000081000000}"/>
    <cellStyle name="Normalno 4 8" xfId="130" xr:uid="{00000000-0005-0000-0000-000082000000}"/>
    <cellStyle name="Normalno 4 8 2" xfId="131" xr:uid="{00000000-0005-0000-0000-000083000000}"/>
    <cellStyle name="Normalno 4 9" xfId="132" xr:uid="{00000000-0005-0000-0000-000084000000}"/>
    <cellStyle name="Normalno 4 9 2" xfId="133" xr:uid="{00000000-0005-0000-0000-000085000000}"/>
    <cellStyle name="Normalno 5" xfId="134" xr:uid="{00000000-0005-0000-0000-000086000000}"/>
    <cellStyle name="Normalno 5 10" xfId="135" xr:uid="{00000000-0005-0000-0000-000087000000}"/>
    <cellStyle name="Normalno 5 11" xfId="136" xr:uid="{00000000-0005-0000-0000-000088000000}"/>
    <cellStyle name="Normalno 5 12" xfId="137" xr:uid="{00000000-0005-0000-0000-000089000000}"/>
    <cellStyle name="Normalno 5 12 2" xfId="138" xr:uid="{00000000-0005-0000-0000-00008A000000}"/>
    <cellStyle name="Normalno 5 13" xfId="139" xr:uid="{00000000-0005-0000-0000-00008B000000}"/>
    <cellStyle name="Normalno 5 13 2" xfId="140" xr:uid="{00000000-0005-0000-0000-00008C000000}"/>
    <cellStyle name="Normalno 5 14" xfId="141" xr:uid="{00000000-0005-0000-0000-00008D000000}"/>
    <cellStyle name="Normalno 5 14 2" xfId="142" xr:uid="{00000000-0005-0000-0000-00008E000000}"/>
    <cellStyle name="Normalno 5 15" xfId="143" xr:uid="{00000000-0005-0000-0000-00008F000000}"/>
    <cellStyle name="Normalno 5 15 2" xfId="144" xr:uid="{00000000-0005-0000-0000-000090000000}"/>
    <cellStyle name="Normalno 5 16" xfId="145" xr:uid="{00000000-0005-0000-0000-000091000000}"/>
    <cellStyle name="Normalno 5 17" xfId="146" xr:uid="{00000000-0005-0000-0000-000092000000}"/>
    <cellStyle name="Normalno 5 18" xfId="147" xr:uid="{00000000-0005-0000-0000-000093000000}"/>
    <cellStyle name="Normalno 5 19" xfId="148" xr:uid="{00000000-0005-0000-0000-000094000000}"/>
    <cellStyle name="Normalno 5 2" xfId="149" xr:uid="{00000000-0005-0000-0000-000095000000}"/>
    <cellStyle name="Normalno 5 2 2" xfId="150" xr:uid="{00000000-0005-0000-0000-000096000000}"/>
    <cellStyle name="Normalno 5 2 2 2" xfId="151" xr:uid="{00000000-0005-0000-0000-000097000000}"/>
    <cellStyle name="Normalno 5 2 3" xfId="152" xr:uid="{00000000-0005-0000-0000-000098000000}"/>
    <cellStyle name="Normalno 5 20" xfId="153" xr:uid="{00000000-0005-0000-0000-000099000000}"/>
    <cellStyle name="Normalno 5 20 2" xfId="154" xr:uid="{00000000-0005-0000-0000-00009A000000}"/>
    <cellStyle name="Normalno 5 21" xfId="155" xr:uid="{00000000-0005-0000-0000-00009B000000}"/>
    <cellStyle name="Normalno 5 21 2" xfId="156" xr:uid="{00000000-0005-0000-0000-00009C000000}"/>
    <cellStyle name="Normalno 5 22" xfId="157" xr:uid="{00000000-0005-0000-0000-00009D000000}"/>
    <cellStyle name="Normalno 5 22 2" xfId="158" xr:uid="{00000000-0005-0000-0000-00009E000000}"/>
    <cellStyle name="Normalno 5 23" xfId="159" xr:uid="{00000000-0005-0000-0000-00009F000000}"/>
    <cellStyle name="Normalno 5 23 2" xfId="160" xr:uid="{00000000-0005-0000-0000-0000A0000000}"/>
    <cellStyle name="Normalno 5 24" xfId="161" xr:uid="{00000000-0005-0000-0000-0000A1000000}"/>
    <cellStyle name="Normalno 5 24 2" xfId="162" xr:uid="{00000000-0005-0000-0000-0000A2000000}"/>
    <cellStyle name="Normalno 5 25" xfId="163" xr:uid="{00000000-0005-0000-0000-0000A3000000}"/>
    <cellStyle name="Normalno 5 25 2" xfId="164" xr:uid="{00000000-0005-0000-0000-0000A4000000}"/>
    <cellStyle name="Normalno 5 26" xfId="165" xr:uid="{00000000-0005-0000-0000-0000A5000000}"/>
    <cellStyle name="Normalno 5 26 2" xfId="166" xr:uid="{00000000-0005-0000-0000-0000A6000000}"/>
    <cellStyle name="Normalno 5 27" xfId="167" xr:uid="{00000000-0005-0000-0000-0000A7000000}"/>
    <cellStyle name="Normalno 5 27 2" xfId="168" xr:uid="{00000000-0005-0000-0000-0000A8000000}"/>
    <cellStyle name="Normalno 5 28" xfId="169" xr:uid="{00000000-0005-0000-0000-0000A9000000}"/>
    <cellStyle name="Normalno 5 3" xfId="170" xr:uid="{00000000-0005-0000-0000-0000AA000000}"/>
    <cellStyle name="Normalno 5 3 2" xfId="171" xr:uid="{00000000-0005-0000-0000-0000AB000000}"/>
    <cellStyle name="Normalno 5 3 2 2" xfId="172" xr:uid="{00000000-0005-0000-0000-0000AC000000}"/>
    <cellStyle name="Normalno 5 3 3" xfId="173" xr:uid="{00000000-0005-0000-0000-0000AD000000}"/>
    <cellStyle name="Normalno 5 4" xfId="174" xr:uid="{00000000-0005-0000-0000-0000AE000000}"/>
    <cellStyle name="Normalno 5 4 2" xfId="175" xr:uid="{00000000-0005-0000-0000-0000AF000000}"/>
    <cellStyle name="Normalno 5 5" xfId="176" xr:uid="{00000000-0005-0000-0000-0000B0000000}"/>
    <cellStyle name="Normalno 5 6" xfId="177" xr:uid="{00000000-0005-0000-0000-0000B1000000}"/>
    <cellStyle name="Normalno 5 7" xfId="178" xr:uid="{00000000-0005-0000-0000-0000B2000000}"/>
    <cellStyle name="Normalno 5 8" xfId="179" xr:uid="{00000000-0005-0000-0000-0000B3000000}"/>
    <cellStyle name="Normalno 5 9" xfId="180" xr:uid="{00000000-0005-0000-0000-0000B4000000}"/>
    <cellStyle name="Normalno 6" xfId="181" xr:uid="{00000000-0005-0000-0000-0000B5000000}"/>
    <cellStyle name="Obično 10" xfId="182" xr:uid="{00000000-0005-0000-0000-0000B6000000}"/>
    <cellStyle name="Obično 12" xfId="183" xr:uid="{00000000-0005-0000-0000-0000B7000000}"/>
    <cellStyle name="Obično 13" xfId="184" xr:uid="{00000000-0005-0000-0000-0000B8000000}"/>
    <cellStyle name="Obično 14" xfId="185" xr:uid="{00000000-0005-0000-0000-0000B9000000}"/>
    <cellStyle name="Obično 16" xfId="186" xr:uid="{00000000-0005-0000-0000-0000BA000000}"/>
    <cellStyle name="Obično 17" xfId="187" xr:uid="{00000000-0005-0000-0000-0000BB000000}"/>
    <cellStyle name="Obično 18" xfId="188" xr:uid="{00000000-0005-0000-0000-0000BC000000}"/>
    <cellStyle name="Obično 20" xfId="189" xr:uid="{00000000-0005-0000-0000-0000BD000000}"/>
    <cellStyle name="Obično 22" xfId="190" xr:uid="{00000000-0005-0000-0000-0000BE000000}"/>
    <cellStyle name="Obično 23" xfId="191" xr:uid="{00000000-0005-0000-0000-0000BF000000}"/>
    <cellStyle name="Obično 5" xfId="192" xr:uid="{00000000-0005-0000-0000-0000C0000000}"/>
    <cellStyle name="Obično 6" xfId="193" xr:uid="{00000000-0005-0000-0000-0000C1000000}"/>
    <cellStyle name="Obično 8" xfId="194" xr:uid="{00000000-0005-0000-0000-0000C2000000}"/>
    <cellStyle name="Obično 9" xfId="195" xr:uid="{00000000-0005-0000-0000-0000C3000000}"/>
    <cellStyle name="Standard" xfId="338" xr:uid="{28F71B0C-B0DD-4B81-8363-2C4B8B9A01AC}"/>
    <cellStyle name="Style 1" xfId="196" xr:uid="{00000000-0005-0000-0000-0000C4000000}"/>
    <cellStyle name="wrap 10 2" xfId="353" xr:uid="{A7A11B56-6CBC-8F4A-9AC5-726BB47D1E4F}"/>
    <cellStyle name="wrap 11" xfId="351" xr:uid="{64D6DF39-D7B0-9140-9508-777984426BF8}"/>
    <cellStyle name="Zarez 2" xfId="197" xr:uid="{00000000-0005-0000-0000-0000C5000000}"/>
    <cellStyle name="Zarez 2 10" xfId="198" xr:uid="{00000000-0005-0000-0000-0000C6000000}"/>
    <cellStyle name="Zarez 2 10 2" xfId="199" xr:uid="{00000000-0005-0000-0000-0000C7000000}"/>
    <cellStyle name="Zarez 2 11" xfId="200" xr:uid="{00000000-0005-0000-0000-0000C8000000}"/>
    <cellStyle name="Zarez 2 11 2" xfId="201" xr:uid="{00000000-0005-0000-0000-0000C9000000}"/>
    <cellStyle name="Zarez 2 12" xfId="202" xr:uid="{00000000-0005-0000-0000-0000CA000000}"/>
    <cellStyle name="Zarez 2 12 2" xfId="203" xr:uid="{00000000-0005-0000-0000-0000CB000000}"/>
    <cellStyle name="Zarez 2 13" xfId="204" xr:uid="{00000000-0005-0000-0000-0000CC000000}"/>
    <cellStyle name="Zarez 2 13 2" xfId="205" xr:uid="{00000000-0005-0000-0000-0000CD000000}"/>
    <cellStyle name="Zarez 2 14" xfId="206" xr:uid="{00000000-0005-0000-0000-0000CE000000}"/>
    <cellStyle name="Zarez 2 14 2" xfId="207" xr:uid="{00000000-0005-0000-0000-0000CF000000}"/>
    <cellStyle name="Zarez 2 15" xfId="208" xr:uid="{00000000-0005-0000-0000-0000D0000000}"/>
    <cellStyle name="Zarez 2 15 2" xfId="209" xr:uid="{00000000-0005-0000-0000-0000D1000000}"/>
    <cellStyle name="Zarez 2 16" xfId="210" xr:uid="{00000000-0005-0000-0000-0000D2000000}"/>
    <cellStyle name="Zarez 2 16 2" xfId="211" xr:uid="{00000000-0005-0000-0000-0000D3000000}"/>
    <cellStyle name="Zarez 2 17" xfId="212" xr:uid="{00000000-0005-0000-0000-0000D4000000}"/>
    <cellStyle name="Zarez 2 17 2" xfId="213" xr:uid="{00000000-0005-0000-0000-0000D5000000}"/>
    <cellStyle name="Zarez 2 18" xfId="214" xr:uid="{00000000-0005-0000-0000-0000D6000000}"/>
    <cellStyle name="Zarez 2 18 2" xfId="215" xr:uid="{00000000-0005-0000-0000-0000D7000000}"/>
    <cellStyle name="Zarez 2 19" xfId="216" xr:uid="{00000000-0005-0000-0000-0000D8000000}"/>
    <cellStyle name="Zarez 2 19 2" xfId="217" xr:uid="{00000000-0005-0000-0000-0000D9000000}"/>
    <cellStyle name="Zarez 2 2" xfId="218" xr:uid="{00000000-0005-0000-0000-0000DA000000}"/>
    <cellStyle name="Zarez 2 2 10" xfId="219" xr:uid="{00000000-0005-0000-0000-0000DB000000}"/>
    <cellStyle name="Zarez 2 2 10 2" xfId="220" xr:uid="{00000000-0005-0000-0000-0000DC000000}"/>
    <cellStyle name="Zarez 2 2 11" xfId="221" xr:uid="{00000000-0005-0000-0000-0000DD000000}"/>
    <cellStyle name="Zarez 2 2 11 2" xfId="222" xr:uid="{00000000-0005-0000-0000-0000DE000000}"/>
    <cellStyle name="Zarez 2 2 12" xfId="223" xr:uid="{00000000-0005-0000-0000-0000DF000000}"/>
    <cellStyle name="Zarez 2 2 12 2" xfId="224" xr:uid="{00000000-0005-0000-0000-0000E0000000}"/>
    <cellStyle name="Zarez 2 2 13" xfId="225" xr:uid="{00000000-0005-0000-0000-0000E1000000}"/>
    <cellStyle name="Zarez 2 2 2" xfId="226" xr:uid="{00000000-0005-0000-0000-0000E2000000}"/>
    <cellStyle name="Zarez 2 2 2 2" xfId="227" xr:uid="{00000000-0005-0000-0000-0000E3000000}"/>
    <cellStyle name="Zarez 2 2 3" xfId="228" xr:uid="{00000000-0005-0000-0000-0000E4000000}"/>
    <cellStyle name="Zarez 2 2 3 2" xfId="229" xr:uid="{00000000-0005-0000-0000-0000E5000000}"/>
    <cellStyle name="Zarez 2 2 4" xfId="230" xr:uid="{00000000-0005-0000-0000-0000E6000000}"/>
    <cellStyle name="Zarez 2 2 4 2" xfId="231" xr:uid="{00000000-0005-0000-0000-0000E7000000}"/>
    <cellStyle name="Zarez 2 2 5" xfId="232" xr:uid="{00000000-0005-0000-0000-0000E8000000}"/>
    <cellStyle name="Zarez 2 2 5 2" xfId="233" xr:uid="{00000000-0005-0000-0000-0000E9000000}"/>
    <cellStyle name="Zarez 2 2 6" xfId="234" xr:uid="{00000000-0005-0000-0000-0000EA000000}"/>
    <cellStyle name="Zarez 2 2 6 2" xfId="235" xr:uid="{00000000-0005-0000-0000-0000EB000000}"/>
    <cellStyle name="Zarez 2 2 7" xfId="236" xr:uid="{00000000-0005-0000-0000-0000EC000000}"/>
    <cellStyle name="Zarez 2 2 7 2" xfId="237" xr:uid="{00000000-0005-0000-0000-0000ED000000}"/>
    <cellStyle name="Zarez 2 2 8" xfId="238" xr:uid="{00000000-0005-0000-0000-0000EE000000}"/>
    <cellStyle name="Zarez 2 2 8 2" xfId="239" xr:uid="{00000000-0005-0000-0000-0000EF000000}"/>
    <cellStyle name="Zarez 2 2 9" xfId="240" xr:uid="{00000000-0005-0000-0000-0000F0000000}"/>
    <cellStyle name="Zarez 2 2 9 2" xfId="241" xr:uid="{00000000-0005-0000-0000-0000F1000000}"/>
    <cellStyle name="Zarez 2 20" xfId="242" xr:uid="{00000000-0005-0000-0000-0000F2000000}"/>
    <cellStyle name="Zarez 2 20 2" xfId="243" xr:uid="{00000000-0005-0000-0000-0000F3000000}"/>
    <cellStyle name="Zarez 2 21" xfId="244" xr:uid="{00000000-0005-0000-0000-0000F4000000}"/>
    <cellStyle name="Zarez 2 21 2" xfId="245" xr:uid="{00000000-0005-0000-0000-0000F5000000}"/>
    <cellStyle name="Zarez 2 22" xfId="246" xr:uid="{00000000-0005-0000-0000-0000F6000000}"/>
    <cellStyle name="Zarez 2 22 2" xfId="247" xr:uid="{00000000-0005-0000-0000-0000F7000000}"/>
    <cellStyle name="Zarez 2 23" xfId="248" xr:uid="{00000000-0005-0000-0000-0000F8000000}"/>
    <cellStyle name="Zarez 2 23 2" xfId="249" xr:uid="{00000000-0005-0000-0000-0000F9000000}"/>
    <cellStyle name="Zarez 2 24" xfId="250" xr:uid="{00000000-0005-0000-0000-0000FA000000}"/>
    <cellStyle name="Zarez 2 24 2" xfId="251" xr:uid="{00000000-0005-0000-0000-0000FB000000}"/>
    <cellStyle name="Zarez 2 25" xfId="252" xr:uid="{00000000-0005-0000-0000-0000FC000000}"/>
    <cellStyle name="Zarez 2 25 2" xfId="253" xr:uid="{00000000-0005-0000-0000-0000FD000000}"/>
    <cellStyle name="Zarez 2 26" xfId="254" xr:uid="{00000000-0005-0000-0000-0000FE000000}"/>
    <cellStyle name="Zarez 2 26 2" xfId="255" xr:uid="{00000000-0005-0000-0000-0000FF000000}"/>
    <cellStyle name="Zarez 2 27" xfId="256" xr:uid="{00000000-0005-0000-0000-000000010000}"/>
    <cellStyle name="Zarez 2 27 2" xfId="257" xr:uid="{00000000-0005-0000-0000-000001010000}"/>
    <cellStyle name="Zarez 2 28" xfId="258" xr:uid="{00000000-0005-0000-0000-000002010000}"/>
    <cellStyle name="Zarez 2 28 2" xfId="259" xr:uid="{00000000-0005-0000-0000-000003010000}"/>
    <cellStyle name="Zarez 2 29" xfId="260" xr:uid="{00000000-0005-0000-0000-000004010000}"/>
    <cellStyle name="Zarez 2 29 2" xfId="261" xr:uid="{00000000-0005-0000-0000-000005010000}"/>
    <cellStyle name="Zarez 2 3" xfId="262" xr:uid="{00000000-0005-0000-0000-000006010000}"/>
    <cellStyle name="Zarez 2 3 2" xfId="263" xr:uid="{00000000-0005-0000-0000-000007010000}"/>
    <cellStyle name="Zarez 2 3 2 2" xfId="264" xr:uid="{00000000-0005-0000-0000-000008010000}"/>
    <cellStyle name="Zarez 2 3 3" xfId="265" xr:uid="{00000000-0005-0000-0000-000009010000}"/>
    <cellStyle name="Zarez 2 30" xfId="266" xr:uid="{00000000-0005-0000-0000-00000A010000}"/>
    <cellStyle name="Zarez 2 4" xfId="267" xr:uid="{00000000-0005-0000-0000-00000B010000}"/>
    <cellStyle name="Zarez 2 4 2" xfId="268" xr:uid="{00000000-0005-0000-0000-00000C010000}"/>
    <cellStyle name="Zarez 2 4 2 2" xfId="269" xr:uid="{00000000-0005-0000-0000-00000D010000}"/>
    <cellStyle name="Zarez 2 4 3" xfId="270" xr:uid="{00000000-0005-0000-0000-00000E010000}"/>
    <cellStyle name="Zarez 2 5" xfId="271" xr:uid="{00000000-0005-0000-0000-00000F010000}"/>
    <cellStyle name="Zarez 2 5 2" xfId="272" xr:uid="{00000000-0005-0000-0000-000010010000}"/>
    <cellStyle name="Zarez 2 6" xfId="273" xr:uid="{00000000-0005-0000-0000-000011010000}"/>
    <cellStyle name="Zarez 2 6 2" xfId="274" xr:uid="{00000000-0005-0000-0000-000012010000}"/>
    <cellStyle name="Zarez 2 7" xfId="275" xr:uid="{00000000-0005-0000-0000-000013010000}"/>
    <cellStyle name="Zarez 2 7 2" xfId="276" xr:uid="{00000000-0005-0000-0000-000014010000}"/>
    <cellStyle name="Zarez 2 8" xfId="277" xr:uid="{00000000-0005-0000-0000-000015010000}"/>
    <cellStyle name="Zarez 2 8 2" xfId="278" xr:uid="{00000000-0005-0000-0000-000016010000}"/>
    <cellStyle name="Zarez 2 9" xfId="279" xr:uid="{00000000-0005-0000-0000-000017010000}"/>
    <cellStyle name="Zarez 2 9 2" xfId="280" xr:uid="{00000000-0005-0000-0000-000018010000}"/>
    <cellStyle name="Zarez 3" xfId="281" xr:uid="{00000000-0005-0000-0000-000019010000}"/>
    <cellStyle name="Zarez 3 10" xfId="282" xr:uid="{00000000-0005-0000-0000-00001A010000}"/>
    <cellStyle name="Zarez 3 10 2" xfId="283" xr:uid="{00000000-0005-0000-0000-00001B010000}"/>
    <cellStyle name="Zarez 3 11" xfId="284" xr:uid="{00000000-0005-0000-0000-00001C010000}"/>
    <cellStyle name="Zarez 3 11 2" xfId="285" xr:uid="{00000000-0005-0000-0000-00001D010000}"/>
    <cellStyle name="Zarez 3 12" xfId="286" xr:uid="{00000000-0005-0000-0000-00001E010000}"/>
    <cellStyle name="Zarez 3 12 2" xfId="287" xr:uid="{00000000-0005-0000-0000-00001F010000}"/>
    <cellStyle name="Zarez 3 13" xfId="288" xr:uid="{00000000-0005-0000-0000-000020010000}"/>
    <cellStyle name="Zarez 3 13 2" xfId="289" xr:uid="{00000000-0005-0000-0000-000021010000}"/>
    <cellStyle name="Zarez 3 14" xfId="290" xr:uid="{00000000-0005-0000-0000-000022010000}"/>
    <cellStyle name="Zarez 3 14 2" xfId="291" xr:uid="{00000000-0005-0000-0000-000023010000}"/>
    <cellStyle name="Zarez 3 15" xfId="292" xr:uid="{00000000-0005-0000-0000-000024010000}"/>
    <cellStyle name="Zarez 3 15 2" xfId="293" xr:uid="{00000000-0005-0000-0000-000025010000}"/>
    <cellStyle name="Zarez 3 16" xfId="294" xr:uid="{00000000-0005-0000-0000-000026010000}"/>
    <cellStyle name="Zarez 3 16 2" xfId="295" xr:uid="{00000000-0005-0000-0000-000027010000}"/>
    <cellStyle name="Zarez 3 17" xfId="296" xr:uid="{00000000-0005-0000-0000-000028010000}"/>
    <cellStyle name="Zarez 3 17 2" xfId="297" xr:uid="{00000000-0005-0000-0000-000029010000}"/>
    <cellStyle name="Zarez 3 18" xfId="298" xr:uid="{00000000-0005-0000-0000-00002A010000}"/>
    <cellStyle name="Zarez 3 18 2" xfId="299" xr:uid="{00000000-0005-0000-0000-00002B010000}"/>
    <cellStyle name="Zarez 3 19" xfId="300" xr:uid="{00000000-0005-0000-0000-00002C010000}"/>
    <cellStyle name="Zarez 3 19 2" xfId="301" xr:uid="{00000000-0005-0000-0000-00002D010000}"/>
    <cellStyle name="Zarez 3 2" xfId="302" xr:uid="{00000000-0005-0000-0000-00002E010000}"/>
    <cellStyle name="Zarez 3 2 2" xfId="303" xr:uid="{00000000-0005-0000-0000-00002F010000}"/>
    <cellStyle name="Zarez 3 2 2 2" xfId="304" xr:uid="{00000000-0005-0000-0000-000030010000}"/>
    <cellStyle name="Zarez 3 2 3" xfId="305" xr:uid="{00000000-0005-0000-0000-000031010000}"/>
    <cellStyle name="Zarez 3 20" xfId="306" xr:uid="{00000000-0005-0000-0000-000032010000}"/>
    <cellStyle name="Zarez 3 20 2" xfId="307" xr:uid="{00000000-0005-0000-0000-000033010000}"/>
    <cellStyle name="Zarez 3 21" xfId="308" xr:uid="{00000000-0005-0000-0000-000034010000}"/>
    <cellStyle name="Zarez 3 21 2" xfId="309" xr:uid="{00000000-0005-0000-0000-000035010000}"/>
    <cellStyle name="Zarez 3 22" xfId="310" xr:uid="{00000000-0005-0000-0000-000036010000}"/>
    <cellStyle name="Zarez 3 22 2" xfId="311" xr:uid="{00000000-0005-0000-0000-000037010000}"/>
    <cellStyle name="Zarez 3 23" xfId="312" xr:uid="{00000000-0005-0000-0000-000038010000}"/>
    <cellStyle name="Zarez 3 23 2" xfId="313" xr:uid="{00000000-0005-0000-0000-000039010000}"/>
    <cellStyle name="Zarez 3 24" xfId="314" xr:uid="{00000000-0005-0000-0000-00003A010000}"/>
    <cellStyle name="Zarez 3 24 2" xfId="315" xr:uid="{00000000-0005-0000-0000-00003B010000}"/>
    <cellStyle name="Zarez 3 25" xfId="316" xr:uid="{00000000-0005-0000-0000-00003C010000}"/>
    <cellStyle name="Zarez 3 25 2" xfId="317" xr:uid="{00000000-0005-0000-0000-00003D010000}"/>
    <cellStyle name="Zarez 3 26" xfId="318" xr:uid="{00000000-0005-0000-0000-00003E010000}"/>
    <cellStyle name="Zarez 3 26 2" xfId="319" xr:uid="{00000000-0005-0000-0000-00003F010000}"/>
    <cellStyle name="Zarez 3 27" xfId="320" xr:uid="{00000000-0005-0000-0000-000040010000}"/>
    <cellStyle name="Zarez 3 27 2" xfId="321" xr:uid="{00000000-0005-0000-0000-000041010000}"/>
    <cellStyle name="Zarez 3 28" xfId="322" xr:uid="{00000000-0005-0000-0000-000042010000}"/>
    <cellStyle name="Zarez 3 3" xfId="323" xr:uid="{00000000-0005-0000-0000-000043010000}"/>
    <cellStyle name="Zarez 3 3 2" xfId="324" xr:uid="{00000000-0005-0000-0000-000044010000}"/>
    <cellStyle name="Zarez 3 4" xfId="325" xr:uid="{00000000-0005-0000-0000-000045010000}"/>
    <cellStyle name="Zarez 3 4 2" xfId="326" xr:uid="{00000000-0005-0000-0000-000046010000}"/>
    <cellStyle name="Zarez 3 5" xfId="327" xr:uid="{00000000-0005-0000-0000-000047010000}"/>
    <cellStyle name="Zarez 3 5 2" xfId="328" xr:uid="{00000000-0005-0000-0000-000048010000}"/>
    <cellStyle name="Zarez 3 6" xfId="329" xr:uid="{00000000-0005-0000-0000-000049010000}"/>
    <cellStyle name="Zarez 3 6 2" xfId="330" xr:uid="{00000000-0005-0000-0000-00004A010000}"/>
    <cellStyle name="Zarez 3 7" xfId="331" xr:uid="{00000000-0005-0000-0000-00004B010000}"/>
    <cellStyle name="Zarez 3 7 2" xfId="332" xr:uid="{00000000-0005-0000-0000-00004C010000}"/>
    <cellStyle name="Zarez 3 8" xfId="333" xr:uid="{00000000-0005-0000-0000-00004D010000}"/>
    <cellStyle name="Zarez 3 8 2" xfId="334" xr:uid="{00000000-0005-0000-0000-00004E010000}"/>
    <cellStyle name="Zarez 3 9" xfId="335" xr:uid="{00000000-0005-0000-0000-00004F010000}"/>
    <cellStyle name="Zarez 3 9 2" xfId="336" xr:uid="{00000000-0005-0000-0000-000050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3B3B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19050</xdr:colOff>
      <xdr:row>3</xdr:row>
      <xdr:rowOff>0</xdr:rowOff>
    </xdr:from>
    <xdr:ext cx="28854" cy="140872"/>
    <xdr:sp macro="" textlink="">
      <xdr:nvSpPr>
        <xdr:cNvPr id="2" name="Rectangle 1">
          <a:extLst>
            <a:ext uri="{FF2B5EF4-FFF2-40B4-BE49-F238E27FC236}">
              <a16:creationId xmlns:a16="http://schemas.microsoft.com/office/drawing/2014/main" id="{9E21BD76-9BD5-BB47-AA34-075BA6FF8BA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 name="Rectangle 2">
          <a:extLst>
            <a:ext uri="{FF2B5EF4-FFF2-40B4-BE49-F238E27FC236}">
              <a16:creationId xmlns:a16="http://schemas.microsoft.com/office/drawing/2014/main" id="{1FD1F96C-491E-1146-9292-37B34C45B5D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 name="Rectangle 3">
          <a:extLst>
            <a:ext uri="{FF2B5EF4-FFF2-40B4-BE49-F238E27FC236}">
              <a16:creationId xmlns:a16="http://schemas.microsoft.com/office/drawing/2014/main" id="{20CD216B-4697-F349-AF90-F6D5D504DE8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 name="Rectangle 4">
          <a:extLst>
            <a:ext uri="{FF2B5EF4-FFF2-40B4-BE49-F238E27FC236}">
              <a16:creationId xmlns:a16="http://schemas.microsoft.com/office/drawing/2014/main" id="{7EA2C482-7B1C-6C47-9049-022FCEEF312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 name="Rectangle 5">
          <a:extLst>
            <a:ext uri="{FF2B5EF4-FFF2-40B4-BE49-F238E27FC236}">
              <a16:creationId xmlns:a16="http://schemas.microsoft.com/office/drawing/2014/main" id="{600403A9-BECF-F245-AFDD-DD8648DED0B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 name="Rectangle 6">
          <a:extLst>
            <a:ext uri="{FF2B5EF4-FFF2-40B4-BE49-F238E27FC236}">
              <a16:creationId xmlns:a16="http://schemas.microsoft.com/office/drawing/2014/main" id="{0A36389E-01B5-D943-B2FE-4AF62092AEA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 name="Rectangle 7">
          <a:extLst>
            <a:ext uri="{FF2B5EF4-FFF2-40B4-BE49-F238E27FC236}">
              <a16:creationId xmlns:a16="http://schemas.microsoft.com/office/drawing/2014/main" id="{8BC55F69-60E3-7A40-B7C5-495125161E0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 name="Rectangle 8">
          <a:extLst>
            <a:ext uri="{FF2B5EF4-FFF2-40B4-BE49-F238E27FC236}">
              <a16:creationId xmlns:a16="http://schemas.microsoft.com/office/drawing/2014/main" id="{9909D102-C5EE-B549-BCEF-BEF9344054B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 name="Rectangle 9">
          <a:extLst>
            <a:ext uri="{FF2B5EF4-FFF2-40B4-BE49-F238E27FC236}">
              <a16:creationId xmlns:a16="http://schemas.microsoft.com/office/drawing/2014/main" id="{D3FE8838-7106-4C45-8DB1-9EF830EFF16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 name="Rectangle 10">
          <a:extLst>
            <a:ext uri="{FF2B5EF4-FFF2-40B4-BE49-F238E27FC236}">
              <a16:creationId xmlns:a16="http://schemas.microsoft.com/office/drawing/2014/main" id="{41FEF5D3-0BF8-5B42-BBBE-AFCDF327A9E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 name="Rectangle 11">
          <a:extLst>
            <a:ext uri="{FF2B5EF4-FFF2-40B4-BE49-F238E27FC236}">
              <a16:creationId xmlns:a16="http://schemas.microsoft.com/office/drawing/2014/main" id="{DAC16689-3165-2846-AB9D-9A41768D99A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 name="Rectangle 12">
          <a:extLst>
            <a:ext uri="{FF2B5EF4-FFF2-40B4-BE49-F238E27FC236}">
              <a16:creationId xmlns:a16="http://schemas.microsoft.com/office/drawing/2014/main" id="{3D0C7267-35F6-8A44-8923-F8668809F0A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14" name="Rectangle 13">
          <a:extLst>
            <a:ext uri="{FF2B5EF4-FFF2-40B4-BE49-F238E27FC236}">
              <a16:creationId xmlns:a16="http://schemas.microsoft.com/office/drawing/2014/main" id="{D1DF0EC9-E5D1-B74A-A4FB-F59B919A86E1}"/>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5" name="Rectangle 14">
          <a:extLst>
            <a:ext uri="{FF2B5EF4-FFF2-40B4-BE49-F238E27FC236}">
              <a16:creationId xmlns:a16="http://schemas.microsoft.com/office/drawing/2014/main" id="{733D2B1A-0226-8A4C-87F5-3C865E17DA2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6" name="Rectangle 15">
          <a:extLst>
            <a:ext uri="{FF2B5EF4-FFF2-40B4-BE49-F238E27FC236}">
              <a16:creationId xmlns:a16="http://schemas.microsoft.com/office/drawing/2014/main" id="{7E8F1015-28E2-6148-BFF6-1589BFC0C0C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7" name="Rectangle 16">
          <a:extLst>
            <a:ext uri="{FF2B5EF4-FFF2-40B4-BE49-F238E27FC236}">
              <a16:creationId xmlns:a16="http://schemas.microsoft.com/office/drawing/2014/main" id="{8FB251C8-795E-9B48-A178-1D04C2C4825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8" name="Rectangle 17">
          <a:extLst>
            <a:ext uri="{FF2B5EF4-FFF2-40B4-BE49-F238E27FC236}">
              <a16:creationId xmlns:a16="http://schemas.microsoft.com/office/drawing/2014/main" id="{E1323F18-BE29-3E47-9BEE-55D8C59DA1D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9" name="Rectangle 18">
          <a:extLst>
            <a:ext uri="{FF2B5EF4-FFF2-40B4-BE49-F238E27FC236}">
              <a16:creationId xmlns:a16="http://schemas.microsoft.com/office/drawing/2014/main" id="{909E0B7C-1EA7-4545-90D6-79CD6231A7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0" name="Rectangle 19">
          <a:extLst>
            <a:ext uri="{FF2B5EF4-FFF2-40B4-BE49-F238E27FC236}">
              <a16:creationId xmlns:a16="http://schemas.microsoft.com/office/drawing/2014/main" id="{ADE9DA37-2487-7E43-89BA-BE579F3775F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1" name="Rectangle 20">
          <a:extLst>
            <a:ext uri="{FF2B5EF4-FFF2-40B4-BE49-F238E27FC236}">
              <a16:creationId xmlns:a16="http://schemas.microsoft.com/office/drawing/2014/main" id="{5B1CAEF5-8DA2-5741-BB5B-71FFF4D3882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2" name="Rectangle 21">
          <a:extLst>
            <a:ext uri="{FF2B5EF4-FFF2-40B4-BE49-F238E27FC236}">
              <a16:creationId xmlns:a16="http://schemas.microsoft.com/office/drawing/2014/main" id="{F0193750-57F7-3449-BE4E-A8AAA7E31E1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3" name="Rectangle 22">
          <a:extLst>
            <a:ext uri="{FF2B5EF4-FFF2-40B4-BE49-F238E27FC236}">
              <a16:creationId xmlns:a16="http://schemas.microsoft.com/office/drawing/2014/main" id="{FA3A1DF9-6752-6F45-96CA-9F944A84B78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4" name="Rectangle 23">
          <a:extLst>
            <a:ext uri="{FF2B5EF4-FFF2-40B4-BE49-F238E27FC236}">
              <a16:creationId xmlns:a16="http://schemas.microsoft.com/office/drawing/2014/main" id="{1A6772AB-9A3B-EA48-BD46-EDEA0C629B2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5" name="Rectangle 24">
          <a:extLst>
            <a:ext uri="{FF2B5EF4-FFF2-40B4-BE49-F238E27FC236}">
              <a16:creationId xmlns:a16="http://schemas.microsoft.com/office/drawing/2014/main" id="{FE9D3607-323D-4341-A71E-EDABC4F0BF7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6" name="Rectangle 25">
          <a:extLst>
            <a:ext uri="{FF2B5EF4-FFF2-40B4-BE49-F238E27FC236}">
              <a16:creationId xmlns:a16="http://schemas.microsoft.com/office/drawing/2014/main" id="{C1020B67-E5E1-174D-949A-DE037347477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27" name="Rectangle 26">
          <a:extLst>
            <a:ext uri="{FF2B5EF4-FFF2-40B4-BE49-F238E27FC236}">
              <a16:creationId xmlns:a16="http://schemas.microsoft.com/office/drawing/2014/main" id="{A2A26AF3-4575-A342-A2F2-AC741E0061A1}"/>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8" name="Rectangle 27">
          <a:extLst>
            <a:ext uri="{FF2B5EF4-FFF2-40B4-BE49-F238E27FC236}">
              <a16:creationId xmlns:a16="http://schemas.microsoft.com/office/drawing/2014/main" id="{2A86C18A-9889-6142-8F65-0297FF837A5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9" name="Rectangle 28">
          <a:extLst>
            <a:ext uri="{FF2B5EF4-FFF2-40B4-BE49-F238E27FC236}">
              <a16:creationId xmlns:a16="http://schemas.microsoft.com/office/drawing/2014/main" id="{83D67370-8430-BA44-80AF-55D2BEFF84C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0" name="Rectangle 29">
          <a:extLst>
            <a:ext uri="{FF2B5EF4-FFF2-40B4-BE49-F238E27FC236}">
              <a16:creationId xmlns:a16="http://schemas.microsoft.com/office/drawing/2014/main" id="{B59CCAAC-34F0-5040-82FB-0E347607D2F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1" name="Rectangle 30">
          <a:extLst>
            <a:ext uri="{FF2B5EF4-FFF2-40B4-BE49-F238E27FC236}">
              <a16:creationId xmlns:a16="http://schemas.microsoft.com/office/drawing/2014/main" id="{108480B1-8B29-DA4D-9756-14A9B112710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2" name="Rectangle 31">
          <a:extLst>
            <a:ext uri="{FF2B5EF4-FFF2-40B4-BE49-F238E27FC236}">
              <a16:creationId xmlns:a16="http://schemas.microsoft.com/office/drawing/2014/main" id="{43555943-3A3F-AC41-A293-D908F52D5D8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3" name="Rectangle 32">
          <a:extLst>
            <a:ext uri="{FF2B5EF4-FFF2-40B4-BE49-F238E27FC236}">
              <a16:creationId xmlns:a16="http://schemas.microsoft.com/office/drawing/2014/main" id="{A4FAD62F-CD14-E041-904B-7C7F0E5C96B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4" name="Rectangle 33">
          <a:extLst>
            <a:ext uri="{FF2B5EF4-FFF2-40B4-BE49-F238E27FC236}">
              <a16:creationId xmlns:a16="http://schemas.microsoft.com/office/drawing/2014/main" id="{F5D46312-61B3-AC4B-A30D-72C81751DB9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5" name="Rectangle 34">
          <a:extLst>
            <a:ext uri="{FF2B5EF4-FFF2-40B4-BE49-F238E27FC236}">
              <a16:creationId xmlns:a16="http://schemas.microsoft.com/office/drawing/2014/main" id="{FC6D2851-D985-6E4B-AEB3-6D2829794DF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6" name="Rectangle 35">
          <a:extLst>
            <a:ext uri="{FF2B5EF4-FFF2-40B4-BE49-F238E27FC236}">
              <a16:creationId xmlns:a16="http://schemas.microsoft.com/office/drawing/2014/main" id="{090290F8-0C5E-C341-9160-24C60638048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7" name="Rectangle 36">
          <a:extLst>
            <a:ext uri="{FF2B5EF4-FFF2-40B4-BE49-F238E27FC236}">
              <a16:creationId xmlns:a16="http://schemas.microsoft.com/office/drawing/2014/main" id="{8E95094E-1B97-A24B-8985-427B613BAF1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8" name="Rectangle 37">
          <a:extLst>
            <a:ext uri="{FF2B5EF4-FFF2-40B4-BE49-F238E27FC236}">
              <a16:creationId xmlns:a16="http://schemas.microsoft.com/office/drawing/2014/main" id="{6F64E0B7-AFDF-EB4F-8D45-AE10A6A8E96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9" name="Rectangle 38">
          <a:extLst>
            <a:ext uri="{FF2B5EF4-FFF2-40B4-BE49-F238E27FC236}">
              <a16:creationId xmlns:a16="http://schemas.microsoft.com/office/drawing/2014/main" id="{AFBA7D69-A8C1-6A47-AD04-BA856B8E806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0" name="Rectangle 39">
          <a:extLst>
            <a:ext uri="{FF2B5EF4-FFF2-40B4-BE49-F238E27FC236}">
              <a16:creationId xmlns:a16="http://schemas.microsoft.com/office/drawing/2014/main" id="{2D18C629-BD89-6043-B5DE-A01FBB54C62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1" name="Rectangle 40">
          <a:extLst>
            <a:ext uri="{FF2B5EF4-FFF2-40B4-BE49-F238E27FC236}">
              <a16:creationId xmlns:a16="http://schemas.microsoft.com/office/drawing/2014/main" id="{93AB86C7-B9E0-CA47-9D36-34EA0B1863B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2" name="Rectangle 41">
          <a:extLst>
            <a:ext uri="{FF2B5EF4-FFF2-40B4-BE49-F238E27FC236}">
              <a16:creationId xmlns:a16="http://schemas.microsoft.com/office/drawing/2014/main" id="{F0D2026C-6517-7E47-9078-88633B67BF8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3" name="Rectangle 42">
          <a:extLst>
            <a:ext uri="{FF2B5EF4-FFF2-40B4-BE49-F238E27FC236}">
              <a16:creationId xmlns:a16="http://schemas.microsoft.com/office/drawing/2014/main" id="{253896B0-FC46-9C4E-80D3-8A13DDF19DF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4" name="Rectangle 43">
          <a:extLst>
            <a:ext uri="{FF2B5EF4-FFF2-40B4-BE49-F238E27FC236}">
              <a16:creationId xmlns:a16="http://schemas.microsoft.com/office/drawing/2014/main" id="{BA7C4F20-176A-E440-8CE1-B84D4083447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5" name="Rectangle 44">
          <a:extLst>
            <a:ext uri="{FF2B5EF4-FFF2-40B4-BE49-F238E27FC236}">
              <a16:creationId xmlns:a16="http://schemas.microsoft.com/office/drawing/2014/main" id="{AABBA3A6-D3BC-2246-A142-CDFA5A91542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46" name="Rectangle 45">
          <a:extLst>
            <a:ext uri="{FF2B5EF4-FFF2-40B4-BE49-F238E27FC236}">
              <a16:creationId xmlns:a16="http://schemas.microsoft.com/office/drawing/2014/main" id="{F9B71B05-C11F-6D4B-83AA-27C29BED3A38}"/>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7" name="Rectangle 46">
          <a:extLst>
            <a:ext uri="{FF2B5EF4-FFF2-40B4-BE49-F238E27FC236}">
              <a16:creationId xmlns:a16="http://schemas.microsoft.com/office/drawing/2014/main" id="{FEA8B882-7747-7449-AAF0-FEAAD53E67A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8" name="Rectangle 47">
          <a:extLst>
            <a:ext uri="{FF2B5EF4-FFF2-40B4-BE49-F238E27FC236}">
              <a16:creationId xmlns:a16="http://schemas.microsoft.com/office/drawing/2014/main" id="{879E9A17-5261-0E44-B1B8-271493AFF33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9" name="Rectangle 48">
          <a:extLst>
            <a:ext uri="{FF2B5EF4-FFF2-40B4-BE49-F238E27FC236}">
              <a16:creationId xmlns:a16="http://schemas.microsoft.com/office/drawing/2014/main" id="{9464073F-868F-B940-90D4-60FE023CFDB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0" name="Rectangle 49">
          <a:extLst>
            <a:ext uri="{FF2B5EF4-FFF2-40B4-BE49-F238E27FC236}">
              <a16:creationId xmlns:a16="http://schemas.microsoft.com/office/drawing/2014/main" id="{7D7E85BA-D12F-4F46-BE40-71E1D52ADB8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1" name="Rectangle 50">
          <a:extLst>
            <a:ext uri="{FF2B5EF4-FFF2-40B4-BE49-F238E27FC236}">
              <a16:creationId xmlns:a16="http://schemas.microsoft.com/office/drawing/2014/main" id="{38498BA8-901D-1846-9180-93515C8A120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2" name="Rectangle 51">
          <a:extLst>
            <a:ext uri="{FF2B5EF4-FFF2-40B4-BE49-F238E27FC236}">
              <a16:creationId xmlns:a16="http://schemas.microsoft.com/office/drawing/2014/main" id="{E40C27D7-D8C8-AA41-BC9F-B4CB337EFD9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3" name="Rectangle 52">
          <a:extLst>
            <a:ext uri="{FF2B5EF4-FFF2-40B4-BE49-F238E27FC236}">
              <a16:creationId xmlns:a16="http://schemas.microsoft.com/office/drawing/2014/main" id="{62C8E388-9703-6849-AE56-FFABA7BA91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4" name="Rectangle 53">
          <a:extLst>
            <a:ext uri="{FF2B5EF4-FFF2-40B4-BE49-F238E27FC236}">
              <a16:creationId xmlns:a16="http://schemas.microsoft.com/office/drawing/2014/main" id="{03053DB6-DE0B-9446-93BB-A8E1D5838FA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5" name="Rectangle 54">
          <a:extLst>
            <a:ext uri="{FF2B5EF4-FFF2-40B4-BE49-F238E27FC236}">
              <a16:creationId xmlns:a16="http://schemas.microsoft.com/office/drawing/2014/main" id="{60E4B66E-BA15-0847-9A8F-8A70A8EF803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6" name="Rectangle 55">
          <a:extLst>
            <a:ext uri="{FF2B5EF4-FFF2-40B4-BE49-F238E27FC236}">
              <a16:creationId xmlns:a16="http://schemas.microsoft.com/office/drawing/2014/main" id="{AFD7C23B-3B21-0346-9508-5066E7B804A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7" name="Rectangle 56">
          <a:extLst>
            <a:ext uri="{FF2B5EF4-FFF2-40B4-BE49-F238E27FC236}">
              <a16:creationId xmlns:a16="http://schemas.microsoft.com/office/drawing/2014/main" id="{720CB05A-C9EC-6D48-AFE5-9C222E39A87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8" name="Rectangle 57">
          <a:extLst>
            <a:ext uri="{FF2B5EF4-FFF2-40B4-BE49-F238E27FC236}">
              <a16:creationId xmlns:a16="http://schemas.microsoft.com/office/drawing/2014/main" id="{C6ADD856-3FF9-564E-9880-FA52908D8E9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9" name="Rectangle 58">
          <a:extLst>
            <a:ext uri="{FF2B5EF4-FFF2-40B4-BE49-F238E27FC236}">
              <a16:creationId xmlns:a16="http://schemas.microsoft.com/office/drawing/2014/main" id="{3FE74405-E4DD-E346-A1B9-4BFDDA94512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0" name="Rectangle 59">
          <a:extLst>
            <a:ext uri="{FF2B5EF4-FFF2-40B4-BE49-F238E27FC236}">
              <a16:creationId xmlns:a16="http://schemas.microsoft.com/office/drawing/2014/main" id="{0654D0B0-4E74-2345-8D12-C3C5EC7CC1B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1" name="Rectangle 60">
          <a:extLst>
            <a:ext uri="{FF2B5EF4-FFF2-40B4-BE49-F238E27FC236}">
              <a16:creationId xmlns:a16="http://schemas.microsoft.com/office/drawing/2014/main" id="{923C112B-E1DB-E741-86DD-09D5845047C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2" name="Rectangle 61">
          <a:extLst>
            <a:ext uri="{FF2B5EF4-FFF2-40B4-BE49-F238E27FC236}">
              <a16:creationId xmlns:a16="http://schemas.microsoft.com/office/drawing/2014/main" id="{F4EFEA60-0EB3-BC49-B9E6-10DF1EFF4C0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3" name="Rectangle 62">
          <a:extLst>
            <a:ext uri="{FF2B5EF4-FFF2-40B4-BE49-F238E27FC236}">
              <a16:creationId xmlns:a16="http://schemas.microsoft.com/office/drawing/2014/main" id="{77DB79FC-2A91-5544-9D5B-E3CE57A9762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4" name="Rectangle 63">
          <a:extLst>
            <a:ext uri="{FF2B5EF4-FFF2-40B4-BE49-F238E27FC236}">
              <a16:creationId xmlns:a16="http://schemas.microsoft.com/office/drawing/2014/main" id="{496D38CE-819F-AB48-BEB2-AD27C88245D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5" name="Rectangle 64">
          <a:extLst>
            <a:ext uri="{FF2B5EF4-FFF2-40B4-BE49-F238E27FC236}">
              <a16:creationId xmlns:a16="http://schemas.microsoft.com/office/drawing/2014/main" id="{854A3766-DBDF-274B-A2F7-FD2F4A79EBD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6" name="Rectangle 65">
          <a:extLst>
            <a:ext uri="{FF2B5EF4-FFF2-40B4-BE49-F238E27FC236}">
              <a16:creationId xmlns:a16="http://schemas.microsoft.com/office/drawing/2014/main" id="{E60B7266-7D2A-C142-9ECA-89982537FB4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7" name="Rectangle 66">
          <a:extLst>
            <a:ext uri="{FF2B5EF4-FFF2-40B4-BE49-F238E27FC236}">
              <a16:creationId xmlns:a16="http://schemas.microsoft.com/office/drawing/2014/main" id="{EA4DF146-72ED-AF41-9258-4E1513C3FFD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8" name="Rectangle 67">
          <a:extLst>
            <a:ext uri="{FF2B5EF4-FFF2-40B4-BE49-F238E27FC236}">
              <a16:creationId xmlns:a16="http://schemas.microsoft.com/office/drawing/2014/main" id="{0F878CD7-9FB9-394C-9620-363125E1580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9" name="Rectangle 68">
          <a:extLst>
            <a:ext uri="{FF2B5EF4-FFF2-40B4-BE49-F238E27FC236}">
              <a16:creationId xmlns:a16="http://schemas.microsoft.com/office/drawing/2014/main" id="{AAAF7EED-445D-6946-ABC4-CD8C3C5F633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0" name="Rectangle 69">
          <a:extLst>
            <a:ext uri="{FF2B5EF4-FFF2-40B4-BE49-F238E27FC236}">
              <a16:creationId xmlns:a16="http://schemas.microsoft.com/office/drawing/2014/main" id="{02F8F26C-0869-B249-AA2E-26F59B31B98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71" name="Rectangle 70">
          <a:extLst>
            <a:ext uri="{FF2B5EF4-FFF2-40B4-BE49-F238E27FC236}">
              <a16:creationId xmlns:a16="http://schemas.microsoft.com/office/drawing/2014/main" id="{1D47843E-1300-E949-8378-743347552C55}"/>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2" name="Rectangle 71">
          <a:extLst>
            <a:ext uri="{FF2B5EF4-FFF2-40B4-BE49-F238E27FC236}">
              <a16:creationId xmlns:a16="http://schemas.microsoft.com/office/drawing/2014/main" id="{7D417237-9748-F64D-A92F-5722C7D31E9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3" name="Rectangle 72">
          <a:extLst>
            <a:ext uri="{FF2B5EF4-FFF2-40B4-BE49-F238E27FC236}">
              <a16:creationId xmlns:a16="http://schemas.microsoft.com/office/drawing/2014/main" id="{FEB685D9-144F-514C-97AC-1EBEADE7884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4" name="Rectangle 73">
          <a:extLst>
            <a:ext uri="{FF2B5EF4-FFF2-40B4-BE49-F238E27FC236}">
              <a16:creationId xmlns:a16="http://schemas.microsoft.com/office/drawing/2014/main" id="{66FB8C4E-1EAF-8347-845C-9064590828F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5" name="Rectangle 74">
          <a:extLst>
            <a:ext uri="{FF2B5EF4-FFF2-40B4-BE49-F238E27FC236}">
              <a16:creationId xmlns:a16="http://schemas.microsoft.com/office/drawing/2014/main" id="{28C78B30-E0A7-CB48-861F-FB98A0FC6B4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6" name="Rectangle 75">
          <a:extLst>
            <a:ext uri="{FF2B5EF4-FFF2-40B4-BE49-F238E27FC236}">
              <a16:creationId xmlns:a16="http://schemas.microsoft.com/office/drawing/2014/main" id="{3504C661-496A-4443-AFD7-8C55200C729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7" name="Rectangle 76">
          <a:extLst>
            <a:ext uri="{FF2B5EF4-FFF2-40B4-BE49-F238E27FC236}">
              <a16:creationId xmlns:a16="http://schemas.microsoft.com/office/drawing/2014/main" id="{E1E53075-99E2-FC46-8456-09BC2C9292E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8" name="Rectangle 77">
          <a:extLst>
            <a:ext uri="{FF2B5EF4-FFF2-40B4-BE49-F238E27FC236}">
              <a16:creationId xmlns:a16="http://schemas.microsoft.com/office/drawing/2014/main" id="{6BA6DBB4-46AC-B048-BEF3-5014DB434C8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9" name="Rectangle 78">
          <a:extLst>
            <a:ext uri="{FF2B5EF4-FFF2-40B4-BE49-F238E27FC236}">
              <a16:creationId xmlns:a16="http://schemas.microsoft.com/office/drawing/2014/main" id="{C4549D5B-3E9C-944B-9618-E05E75A80C1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0" name="Rectangle 79">
          <a:extLst>
            <a:ext uri="{FF2B5EF4-FFF2-40B4-BE49-F238E27FC236}">
              <a16:creationId xmlns:a16="http://schemas.microsoft.com/office/drawing/2014/main" id="{27E0AC25-7729-A141-B335-99484D28205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1" name="Rectangle 80">
          <a:extLst>
            <a:ext uri="{FF2B5EF4-FFF2-40B4-BE49-F238E27FC236}">
              <a16:creationId xmlns:a16="http://schemas.microsoft.com/office/drawing/2014/main" id="{2551C0BB-6640-0748-9E28-2C69643E5E6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2" name="Rectangle 81">
          <a:extLst>
            <a:ext uri="{FF2B5EF4-FFF2-40B4-BE49-F238E27FC236}">
              <a16:creationId xmlns:a16="http://schemas.microsoft.com/office/drawing/2014/main" id="{B2B53524-712B-1E40-B35E-1DAC32AB36E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3" name="Rectangle 82">
          <a:extLst>
            <a:ext uri="{FF2B5EF4-FFF2-40B4-BE49-F238E27FC236}">
              <a16:creationId xmlns:a16="http://schemas.microsoft.com/office/drawing/2014/main" id="{97AB464A-7E4F-5347-A7DC-527C2587404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4" name="Rectangle 83">
          <a:extLst>
            <a:ext uri="{FF2B5EF4-FFF2-40B4-BE49-F238E27FC236}">
              <a16:creationId xmlns:a16="http://schemas.microsoft.com/office/drawing/2014/main" id="{ECE53291-3F16-CE44-8A3C-A8C31E04C3B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5" name="Rectangle 84">
          <a:extLst>
            <a:ext uri="{FF2B5EF4-FFF2-40B4-BE49-F238E27FC236}">
              <a16:creationId xmlns:a16="http://schemas.microsoft.com/office/drawing/2014/main" id="{493D835D-AE78-7D4D-9FA1-7758A27ED00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6" name="Rectangle 85">
          <a:extLst>
            <a:ext uri="{FF2B5EF4-FFF2-40B4-BE49-F238E27FC236}">
              <a16:creationId xmlns:a16="http://schemas.microsoft.com/office/drawing/2014/main" id="{80DB417D-4F47-F042-91B0-4BB711C2F1A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7" name="Rectangle 86">
          <a:extLst>
            <a:ext uri="{FF2B5EF4-FFF2-40B4-BE49-F238E27FC236}">
              <a16:creationId xmlns:a16="http://schemas.microsoft.com/office/drawing/2014/main" id="{1828BAFE-342F-9943-969E-DFCFB7F023B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8" name="Rectangle 87">
          <a:extLst>
            <a:ext uri="{FF2B5EF4-FFF2-40B4-BE49-F238E27FC236}">
              <a16:creationId xmlns:a16="http://schemas.microsoft.com/office/drawing/2014/main" id="{F670C3ED-0249-2341-99BF-EA1A062AC6D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9" name="Rectangle 88">
          <a:extLst>
            <a:ext uri="{FF2B5EF4-FFF2-40B4-BE49-F238E27FC236}">
              <a16:creationId xmlns:a16="http://schemas.microsoft.com/office/drawing/2014/main" id="{D5811407-8F91-034B-B756-0FB44D44303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90" name="Rectangle 89">
          <a:extLst>
            <a:ext uri="{FF2B5EF4-FFF2-40B4-BE49-F238E27FC236}">
              <a16:creationId xmlns:a16="http://schemas.microsoft.com/office/drawing/2014/main" id="{9D7160D0-0BC9-3C4B-80C8-55582A036D3D}"/>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1" name="Rectangle 90">
          <a:extLst>
            <a:ext uri="{FF2B5EF4-FFF2-40B4-BE49-F238E27FC236}">
              <a16:creationId xmlns:a16="http://schemas.microsoft.com/office/drawing/2014/main" id="{6C131DDF-13AC-E546-B44B-462402F9E79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2" name="Rectangle 91">
          <a:extLst>
            <a:ext uri="{FF2B5EF4-FFF2-40B4-BE49-F238E27FC236}">
              <a16:creationId xmlns:a16="http://schemas.microsoft.com/office/drawing/2014/main" id="{A46D48FA-9F23-3A4D-AE8C-835B076534F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3" name="Rectangle 92">
          <a:extLst>
            <a:ext uri="{FF2B5EF4-FFF2-40B4-BE49-F238E27FC236}">
              <a16:creationId xmlns:a16="http://schemas.microsoft.com/office/drawing/2014/main" id="{A509D8F5-02E3-8D46-ADFD-2B10867631A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4" name="Rectangle 93">
          <a:extLst>
            <a:ext uri="{FF2B5EF4-FFF2-40B4-BE49-F238E27FC236}">
              <a16:creationId xmlns:a16="http://schemas.microsoft.com/office/drawing/2014/main" id="{3FB87ED8-B27F-2C43-BE4B-1182936C0A7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5" name="Rectangle 94">
          <a:extLst>
            <a:ext uri="{FF2B5EF4-FFF2-40B4-BE49-F238E27FC236}">
              <a16:creationId xmlns:a16="http://schemas.microsoft.com/office/drawing/2014/main" id="{C2CABFF4-5CE8-5F42-BB66-57001DCD992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6" name="Rectangle 95">
          <a:extLst>
            <a:ext uri="{FF2B5EF4-FFF2-40B4-BE49-F238E27FC236}">
              <a16:creationId xmlns:a16="http://schemas.microsoft.com/office/drawing/2014/main" id="{DCD40A81-E90C-3343-93D9-FEE9573D8FD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97" name="Rectangle 96">
          <a:extLst>
            <a:ext uri="{FF2B5EF4-FFF2-40B4-BE49-F238E27FC236}">
              <a16:creationId xmlns:a16="http://schemas.microsoft.com/office/drawing/2014/main" id="{46CF0F9F-80AE-B74B-A290-C068E841459A}"/>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8" name="Rectangle 97">
          <a:extLst>
            <a:ext uri="{FF2B5EF4-FFF2-40B4-BE49-F238E27FC236}">
              <a16:creationId xmlns:a16="http://schemas.microsoft.com/office/drawing/2014/main" id="{DF38D5D3-1B2D-5948-9BCE-0BB30A1D61B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9" name="Rectangle 98">
          <a:extLst>
            <a:ext uri="{FF2B5EF4-FFF2-40B4-BE49-F238E27FC236}">
              <a16:creationId xmlns:a16="http://schemas.microsoft.com/office/drawing/2014/main" id="{C25AD579-5362-0F48-B25D-0FA3C2D44DB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0" name="Rectangle 99">
          <a:extLst>
            <a:ext uri="{FF2B5EF4-FFF2-40B4-BE49-F238E27FC236}">
              <a16:creationId xmlns:a16="http://schemas.microsoft.com/office/drawing/2014/main" id="{17549A3B-D118-4F4A-934A-211CAFBFBB5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1" name="Rectangle 100">
          <a:extLst>
            <a:ext uri="{FF2B5EF4-FFF2-40B4-BE49-F238E27FC236}">
              <a16:creationId xmlns:a16="http://schemas.microsoft.com/office/drawing/2014/main" id="{5D157672-EBC4-3945-8D0F-E01E92F1220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2" name="Rectangle 101">
          <a:extLst>
            <a:ext uri="{FF2B5EF4-FFF2-40B4-BE49-F238E27FC236}">
              <a16:creationId xmlns:a16="http://schemas.microsoft.com/office/drawing/2014/main" id="{76C696D7-ABC7-214F-A657-C6E7B417A87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3" name="Rectangle 102">
          <a:extLst>
            <a:ext uri="{FF2B5EF4-FFF2-40B4-BE49-F238E27FC236}">
              <a16:creationId xmlns:a16="http://schemas.microsoft.com/office/drawing/2014/main" id="{46909EA3-4B59-9343-B426-4538D6970F7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4" name="Rectangle 103">
          <a:extLst>
            <a:ext uri="{FF2B5EF4-FFF2-40B4-BE49-F238E27FC236}">
              <a16:creationId xmlns:a16="http://schemas.microsoft.com/office/drawing/2014/main" id="{F5EFAEE0-C00E-1145-AF10-82BA55226A5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5" name="Rectangle 104">
          <a:extLst>
            <a:ext uri="{FF2B5EF4-FFF2-40B4-BE49-F238E27FC236}">
              <a16:creationId xmlns:a16="http://schemas.microsoft.com/office/drawing/2014/main" id="{82CBE402-D840-2E45-92DB-E36ED70F979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6" name="Rectangle 105">
          <a:extLst>
            <a:ext uri="{FF2B5EF4-FFF2-40B4-BE49-F238E27FC236}">
              <a16:creationId xmlns:a16="http://schemas.microsoft.com/office/drawing/2014/main" id="{86C2F87A-1C9A-CD41-BF2B-711C7445944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7" name="Rectangle 106">
          <a:extLst>
            <a:ext uri="{FF2B5EF4-FFF2-40B4-BE49-F238E27FC236}">
              <a16:creationId xmlns:a16="http://schemas.microsoft.com/office/drawing/2014/main" id="{B586A064-4888-9644-BCF6-22AE93FE13E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8" name="Rectangle 107">
          <a:extLst>
            <a:ext uri="{FF2B5EF4-FFF2-40B4-BE49-F238E27FC236}">
              <a16:creationId xmlns:a16="http://schemas.microsoft.com/office/drawing/2014/main" id="{65003777-727B-E14B-AE14-4C9750F28F0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9" name="Rectangle 108">
          <a:extLst>
            <a:ext uri="{FF2B5EF4-FFF2-40B4-BE49-F238E27FC236}">
              <a16:creationId xmlns:a16="http://schemas.microsoft.com/office/drawing/2014/main" id="{56D9C32F-C482-0847-8261-F97D9331169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0" name="Rectangle 109">
          <a:extLst>
            <a:ext uri="{FF2B5EF4-FFF2-40B4-BE49-F238E27FC236}">
              <a16:creationId xmlns:a16="http://schemas.microsoft.com/office/drawing/2014/main" id="{6CB88D6F-D267-D547-B84F-1E6BF326826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1" name="Rectangle 110">
          <a:extLst>
            <a:ext uri="{FF2B5EF4-FFF2-40B4-BE49-F238E27FC236}">
              <a16:creationId xmlns:a16="http://schemas.microsoft.com/office/drawing/2014/main" id="{10A2D768-F0C4-704A-9E69-490F4B1E02C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2" name="Rectangle 111">
          <a:extLst>
            <a:ext uri="{FF2B5EF4-FFF2-40B4-BE49-F238E27FC236}">
              <a16:creationId xmlns:a16="http://schemas.microsoft.com/office/drawing/2014/main" id="{2DACFE0A-FB47-4548-B385-ED2D857B009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3" name="Rectangle 112">
          <a:extLst>
            <a:ext uri="{FF2B5EF4-FFF2-40B4-BE49-F238E27FC236}">
              <a16:creationId xmlns:a16="http://schemas.microsoft.com/office/drawing/2014/main" id="{3AAF2E32-AF0E-5940-ADD8-51529302E08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4" name="Rectangle 113">
          <a:extLst>
            <a:ext uri="{FF2B5EF4-FFF2-40B4-BE49-F238E27FC236}">
              <a16:creationId xmlns:a16="http://schemas.microsoft.com/office/drawing/2014/main" id="{791D06F9-21C8-264C-80BD-93EC005C684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5" name="Rectangle 114">
          <a:extLst>
            <a:ext uri="{FF2B5EF4-FFF2-40B4-BE49-F238E27FC236}">
              <a16:creationId xmlns:a16="http://schemas.microsoft.com/office/drawing/2014/main" id="{51A8F67C-7CAA-3F47-A1C9-9EE6F6A6A1F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116" name="Rectangle 115">
          <a:extLst>
            <a:ext uri="{FF2B5EF4-FFF2-40B4-BE49-F238E27FC236}">
              <a16:creationId xmlns:a16="http://schemas.microsoft.com/office/drawing/2014/main" id="{4FD01A88-0431-5140-9917-1D2D3D9D5F47}"/>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7" name="Rectangle 116">
          <a:extLst>
            <a:ext uri="{FF2B5EF4-FFF2-40B4-BE49-F238E27FC236}">
              <a16:creationId xmlns:a16="http://schemas.microsoft.com/office/drawing/2014/main" id="{5CCA4830-E47B-0343-87F5-DC044D8023E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8" name="Rectangle 117">
          <a:extLst>
            <a:ext uri="{FF2B5EF4-FFF2-40B4-BE49-F238E27FC236}">
              <a16:creationId xmlns:a16="http://schemas.microsoft.com/office/drawing/2014/main" id="{09821816-ED19-8442-BC70-8349EC4991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9" name="Rectangle 118">
          <a:extLst>
            <a:ext uri="{FF2B5EF4-FFF2-40B4-BE49-F238E27FC236}">
              <a16:creationId xmlns:a16="http://schemas.microsoft.com/office/drawing/2014/main" id="{A4D2700C-D650-684E-8888-AECCEDD8B75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0" name="Rectangle 119">
          <a:extLst>
            <a:ext uri="{FF2B5EF4-FFF2-40B4-BE49-F238E27FC236}">
              <a16:creationId xmlns:a16="http://schemas.microsoft.com/office/drawing/2014/main" id="{B78C9B0C-BE82-3E4D-A7ED-A9A2AC23F88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1" name="Rectangle 120">
          <a:extLst>
            <a:ext uri="{FF2B5EF4-FFF2-40B4-BE49-F238E27FC236}">
              <a16:creationId xmlns:a16="http://schemas.microsoft.com/office/drawing/2014/main" id="{536F378F-2E5A-6C4C-96F3-BDA686720FE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2" name="Rectangle 121">
          <a:extLst>
            <a:ext uri="{FF2B5EF4-FFF2-40B4-BE49-F238E27FC236}">
              <a16:creationId xmlns:a16="http://schemas.microsoft.com/office/drawing/2014/main" id="{5B1246C6-C903-164F-B670-1D0C7EB5945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3" name="Rectangle 122">
          <a:extLst>
            <a:ext uri="{FF2B5EF4-FFF2-40B4-BE49-F238E27FC236}">
              <a16:creationId xmlns:a16="http://schemas.microsoft.com/office/drawing/2014/main" id="{DFEC4680-6B46-0F48-A659-5613AA021BE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4" name="Rectangle 123">
          <a:extLst>
            <a:ext uri="{FF2B5EF4-FFF2-40B4-BE49-F238E27FC236}">
              <a16:creationId xmlns:a16="http://schemas.microsoft.com/office/drawing/2014/main" id="{356BF784-CDD1-8547-A64A-1B84CAEFA12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5" name="Rectangle 124">
          <a:extLst>
            <a:ext uri="{FF2B5EF4-FFF2-40B4-BE49-F238E27FC236}">
              <a16:creationId xmlns:a16="http://schemas.microsoft.com/office/drawing/2014/main" id="{244BF94C-2816-5F45-B716-43D10966726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6" name="Rectangle 125">
          <a:extLst>
            <a:ext uri="{FF2B5EF4-FFF2-40B4-BE49-F238E27FC236}">
              <a16:creationId xmlns:a16="http://schemas.microsoft.com/office/drawing/2014/main" id="{6D783413-6BBD-B645-A29C-178BC1C9C5F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7" name="Rectangle 126">
          <a:extLst>
            <a:ext uri="{FF2B5EF4-FFF2-40B4-BE49-F238E27FC236}">
              <a16:creationId xmlns:a16="http://schemas.microsoft.com/office/drawing/2014/main" id="{E478586C-40C1-2547-987D-3CFFA90B8E6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8" name="Rectangle 127">
          <a:extLst>
            <a:ext uri="{FF2B5EF4-FFF2-40B4-BE49-F238E27FC236}">
              <a16:creationId xmlns:a16="http://schemas.microsoft.com/office/drawing/2014/main" id="{C2E1B1EB-57BC-2D4F-AFC4-3A72D6B6FB6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29" name="Rectangle 128">
          <a:extLst>
            <a:ext uri="{FF2B5EF4-FFF2-40B4-BE49-F238E27FC236}">
              <a16:creationId xmlns:a16="http://schemas.microsoft.com/office/drawing/2014/main" id="{39244A32-3CEE-A64F-9FA4-BB07CF5C7C00}"/>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0" name="Rectangle 129">
          <a:extLst>
            <a:ext uri="{FF2B5EF4-FFF2-40B4-BE49-F238E27FC236}">
              <a16:creationId xmlns:a16="http://schemas.microsoft.com/office/drawing/2014/main" id="{895BBC40-E8B4-3C41-BBB6-2A25BC61B10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1" name="Rectangle 130">
          <a:extLst>
            <a:ext uri="{FF2B5EF4-FFF2-40B4-BE49-F238E27FC236}">
              <a16:creationId xmlns:a16="http://schemas.microsoft.com/office/drawing/2014/main" id="{A249F34E-E388-0448-A4D6-822B7BC1012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2" name="Rectangle 131">
          <a:extLst>
            <a:ext uri="{FF2B5EF4-FFF2-40B4-BE49-F238E27FC236}">
              <a16:creationId xmlns:a16="http://schemas.microsoft.com/office/drawing/2014/main" id="{F6B33E4A-137E-604C-829F-2AB94EE7607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3" name="Rectangle 132">
          <a:extLst>
            <a:ext uri="{FF2B5EF4-FFF2-40B4-BE49-F238E27FC236}">
              <a16:creationId xmlns:a16="http://schemas.microsoft.com/office/drawing/2014/main" id="{B80A2BC4-8C21-CB4E-B330-A2510F4B0C7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4" name="Rectangle 133">
          <a:extLst>
            <a:ext uri="{FF2B5EF4-FFF2-40B4-BE49-F238E27FC236}">
              <a16:creationId xmlns:a16="http://schemas.microsoft.com/office/drawing/2014/main" id="{18DC8623-9303-0F46-B7AF-2DD9521A0B0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5" name="Rectangle 134">
          <a:extLst>
            <a:ext uri="{FF2B5EF4-FFF2-40B4-BE49-F238E27FC236}">
              <a16:creationId xmlns:a16="http://schemas.microsoft.com/office/drawing/2014/main" id="{2253FAB2-E2C2-364F-94F5-63A932351FA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6" name="Rectangle 135">
          <a:extLst>
            <a:ext uri="{FF2B5EF4-FFF2-40B4-BE49-F238E27FC236}">
              <a16:creationId xmlns:a16="http://schemas.microsoft.com/office/drawing/2014/main" id="{774C9232-A589-CE49-89AD-2E0C3E7661A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7" name="Rectangle 136">
          <a:extLst>
            <a:ext uri="{FF2B5EF4-FFF2-40B4-BE49-F238E27FC236}">
              <a16:creationId xmlns:a16="http://schemas.microsoft.com/office/drawing/2014/main" id="{D9E4F5F8-A2E8-D243-982D-EF60599DC41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8" name="Rectangle 137">
          <a:extLst>
            <a:ext uri="{FF2B5EF4-FFF2-40B4-BE49-F238E27FC236}">
              <a16:creationId xmlns:a16="http://schemas.microsoft.com/office/drawing/2014/main" id="{5F7A4E83-55D0-D74B-875D-FF8845F9E2E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9" name="Rectangle 138">
          <a:extLst>
            <a:ext uri="{FF2B5EF4-FFF2-40B4-BE49-F238E27FC236}">
              <a16:creationId xmlns:a16="http://schemas.microsoft.com/office/drawing/2014/main" id="{EDFD8B90-4DF6-4B4E-B337-13D519105B3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40" name="Rectangle 139">
          <a:extLst>
            <a:ext uri="{FF2B5EF4-FFF2-40B4-BE49-F238E27FC236}">
              <a16:creationId xmlns:a16="http://schemas.microsoft.com/office/drawing/2014/main" id="{71E09635-6FC2-B649-AD02-FFA41DA85AE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41" name="Rectangle 140">
          <a:extLst>
            <a:ext uri="{FF2B5EF4-FFF2-40B4-BE49-F238E27FC236}">
              <a16:creationId xmlns:a16="http://schemas.microsoft.com/office/drawing/2014/main" id="{83896F23-9DF6-9B45-BA80-85BD0216E41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42" name="Rectangle 141">
          <a:extLst>
            <a:ext uri="{FF2B5EF4-FFF2-40B4-BE49-F238E27FC236}">
              <a16:creationId xmlns:a16="http://schemas.microsoft.com/office/drawing/2014/main" id="{A300D9F7-4692-874A-927E-7F925AEF847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43" name="Rectangle 142">
          <a:extLst>
            <a:ext uri="{FF2B5EF4-FFF2-40B4-BE49-F238E27FC236}">
              <a16:creationId xmlns:a16="http://schemas.microsoft.com/office/drawing/2014/main" id="{AEA80E17-2CDC-3747-88D7-8D471D41C29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44" name="Rectangle 143">
          <a:extLst>
            <a:ext uri="{FF2B5EF4-FFF2-40B4-BE49-F238E27FC236}">
              <a16:creationId xmlns:a16="http://schemas.microsoft.com/office/drawing/2014/main" id="{350B9AE1-5CDE-8B45-8566-B7210050B39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45" name="Rectangle 144">
          <a:extLst>
            <a:ext uri="{FF2B5EF4-FFF2-40B4-BE49-F238E27FC236}">
              <a16:creationId xmlns:a16="http://schemas.microsoft.com/office/drawing/2014/main" id="{37252A96-500F-9D4E-B4AE-CA7A1E4990A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46" name="Rectangle 145">
          <a:extLst>
            <a:ext uri="{FF2B5EF4-FFF2-40B4-BE49-F238E27FC236}">
              <a16:creationId xmlns:a16="http://schemas.microsoft.com/office/drawing/2014/main" id="{50F8C315-AF8F-4648-B579-43789E356E1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47" name="Rectangle 146">
          <a:extLst>
            <a:ext uri="{FF2B5EF4-FFF2-40B4-BE49-F238E27FC236}">
              <a16:creationId xmlns:a16="http://schemas.microsoft.com/office/drawing/2014/main" id="{75BA1784-C12F-3745-9201-6D31E20EAD2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48" name="Rectangle 147">
          <a:extLst>
            <a:ext uri="{FF2B5EF4-FFF2-40B4-BE49-F238E27FC236}">
              <a16:creationId xmlns:a16="http://schemas.microsoft.com/office/drawing/2014/main" id="{37D27B9B-6D33-E24C-99EE-7703FB741077}"/>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49" name="Rectangle 148">
          <a:extLst>
            <a:ext uri="{FF2B5EF4-FFF2-40B4-BE49-F238E27FC236}">
              <a16:creationId xmlns:a16="http://schemas.microsoft.com/office/drawing/2014/main" id="{B031C5A4-2C83-6E4C-B5AD-2B3166A525E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50" name="Rectangle 149">
          <a:extLst>
            <a:ext uri="{FF2B5EF4-FFF2-40B4-BE49-F238E27FC236}">
              <a16:creationId xmlns:a16="http://schemas.microsoft.com/office/drawing/2014/main" id="{A52C1821-E837-AD40-A39D-698070C29B6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51" name="Rectangle 150">
          <a:extLst>
            <a:ext uri="{FF2B5EF4-FFF2-40B4-BE49-F238E27FC236}">
              <a16:creationId xmlns:a16="http://schemas.microsoft.com/office/drawing/2014/main" id="{3F2556BD-E587-2D4B-8A5A-F5482DACD39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52" name="Rectangle 151">
          <a:extLst>
            <a:ext uri="{FF2B5EF4-FFF2-40B4-BE49-F238E27FC236}">
              <a16:creationId xmlns:a16="http://schemas.microsoft.com/office/drawing/2014/main" id="{B15BA4EF-F6BC-E44A-9A2D-9C485396D94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53" name="Rectangle 152">
          <a:extLst>
            <a:ext uri="{FF2B5EF4-FFF2-40B4-BE49-F238E27FC236}">
              <a16:creationId xmlns:a16="http://schemas.microsoft.com/office/drawing/2014/main" id="{F72EA347-6C61-5641-BD85-976B9337E7C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54" name="Rectangle 153">
          <a:extLst>
            <a:ext uri="{FF2B5EF4-FFF2-40B4-BE49-F238E27FC236}">
              <a16:creationId xmlns:a16="http://schemas.microsoft.com/office/drawing/2014/main" id="{7D8B58A4-B636-284F-9660-41EFC5FE72A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55" name="Rectangle 154">
          <a:extLst>
            <a:ext uri="{FF2B5EF4-FFF2-40B4-BE49-F238E27FC236}">
              <a16:creationId xmlns:a16="http://schemas.microsoft.com/office/drawing/2014/main" id="{AF8EBF49-2061-E345-BBD5-7589FF59EE8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56" name="Rectangle 155">
          <a:extLst>
            <a:ext uri="{FF2B5EF4-FFF2-40B4-BE49-F238E27FC236}">
              <a16:creationId xmlns:a16="http://schemas.microsoft.com/office/drawing/2014/main" id="{BDB0ABFA-4F9F-5045-BAFA-5CB9C839BA5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57" name="Rectangle 156">
          <a:extLst>
            <a:ext uri="{FF2B5EF4-FFF2-40B4-BE49-F238E27FC236}">
              <a16:creationId xmlns:a16="http://schemas.microsoft.com/office/drawing/2014/main" id="{CFB2FCC4-8C2F-E645-A249-61C296F84B0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58" name="Rectangle 157">
          <a:extLst>
            <a:ext uri="{FF2B5EF4-FFF2-40B4-BE49-F238E27FC236}">
              <a16:creationId xmlns:a16="http://schemas.microsoft.com/office/drawing/2014/main" id="{50D1AC96-1485-7645-BC7F-8516FE81497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59" name="Rectangle 158">
          <a:extLst>
            <a:ext uri="{FF2B5EF4-FFF2-40B4-BE49-F238E27FC236}">
              <a16:creationId xmlns:a16="http://schemas.microsoft.com/office/drawing/2014/main" id="{CAC12402-8149-344B-B680-EC5234183FA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60" name="Rectangle 159">
          <a:extLst>
            <a:ext uri="{FF2B5EF4-FFF2-40B4-BE49-F238E27FC236}">
              <a16:creationId xmlns:a16="http://schemas.microsoft.com/office/drawing/2014/main" id="{06C9B049-FBA1-2D42-95CE-429D0180402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61" name="Rectangle 160">
          <a:extLst>
            <a:ext uri="{FF2B5EF4-FFF2-40B4-BE49-F238E27FC236}">
              <a16:creationId xmlns:a16="http://schemas.microsoft.com/office/drawing/2014/main" id="{C928782F-6E40-5345-89BA-7187F237AFA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62" name="Rectangle 161">
          <a:extLst>
            <a:ext uri="{FF2B5EF4-FFF2-40B4-BE49-F238E27FC236}">
              <a16:creationId xmlns:a16="http://schemas.microsoft.com/office/drawing/2014/main" id="{7DAF1B2D-25DD-1246-AEE8-99CBB9C5B2E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63" name="Rectangle 162">
          <a:extLst>
            <a:ext uri="{FF2B5EF4-FFF2-40B4-BE49-F238E27FC236}">
              <a16:creationId xmlns:a16="http://schemas.microsoft.com/office/drawing/2014/main" id="{78C53879-CE7F-5B42-A375-5C7B744D812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64" name="Rectangle 163">
          <a:extLst>
            <a:ext uri="{FF2B5EF4-FFF2-40B4-BE49-F238E27FC236}">
              <a16:creationId xmlns:a16="http://schemas.microsoft.com/office/drawing/2014/main" id="{06BD520A-D7C6-EB4D-873D-2C0EB16CB91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65" name="Rectangle 164">
          <a:extLst>
            <a:ext uri="{FF2B5EF4-FFF2-40B4-BE49-F238E27FC236}">
              <a16:creationId xmlns:a16="http://schemas.microsoft.com/office/drawing/2014/main" id="{A0AF70EF-88F6-F749-BAF8-CDCDBD22145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66" name="Rectangle 165">
          <a:extLst>
            <a:ext uri="{FF2B5EF4-FFF2-40B4-BE49-F238E27FC236}">
              <a16:creationId xmlns:a16="http://schemas.microsoft.com/office/drawing/2014/main" id="{C04A5D49-FE76-BF4D-95F1-90CA197EE42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67" name="Rectangle 166">
          <a:extLst>
            <a:ext uri="{FF2B5EF4-FFF2-40B4-BE49-F238E27FC236}">
              <a16:creationId xmlns:a16="http://schemas.microsoft.com/office/drawing/2014/main" id="{84769156-85CE-5E4F-8399-76F56B959E5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68" name="Rectangle 167">
          <a:extLst>
            <a:ext uri="{FF2B5EF4-FFF2-40B4-BE49-F238E27FC236}">
              <a16:creationId xmlns:a16="http://schemas.microsoft.com/office/drawing/2014/main" id="{5865EE9A-6B7D-8C4F-8EED-1BBD1536C57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69" name="Rectangle 168">
          <a:extLst>
            <a:ext uri="{FF2B5EF4-FFF2-40B4-BE49-F238E27FC236}">
              <a16:creationId xmlns:a16="http://schemas.microsoft.com/office/drawing/2014/main" id="{54F2BAFB-9B05-8D4D-9FCE-2881629E673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70" name="Rectangle 169">
          <a:extLst>
            <a:ext uri="{FF2B5EF4-FFF2-40B4-BE49-F238E27FC236}">
              <a16:creationId xmlns:a16="http://schemas.microsoft.com/office/drawing/2014/main" id="{CEE107BA-CB17-114F-BBDE-9B5EB634E56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71" name="Rectangle 170">
          <a:extLst>
            <a:ext uri="{FF2B5EF4-FFF2-40B4-BE49-F238E27FC236}">
              <a16:creationId xmlns:a16="http://schemas.microsoft.com/office/drawing/2014/main" id="{0099ACF5-4A65-4C4E-92F7-4BBBF3DFFF5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72" name="Rectangle 171">
          <a:extLst>
            <a:ext uri="{FF2B5EF4-FFF2-40B4-BE49-F238E27FC236}">
              <a16:creationId xmlns:a16="http://schemas.microsoft.com/office/drawing/2014/main" id="{280063BD-DBCC-994B-9331-610BDF635FC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73" name="Rectangle 172">
          <a:extLst>
            <a:ext uri="{FF2B5EF4-FFF2-40B4-BE49-F238E27FC236}">
              <a16:creationId xmlns:a16="http://schemas.microsoft.com/office/drawing/2014/main" id="{026D85BF-90C8-6E46-84EF-0D995A2869DB}"/>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74" name="Rectangle 173">
          <a:extLst>
            <a:ext uri="{FF2B5EF4-FFF2-40B4-BE49-F238E27FC236}">
              <a16:creationId xmlns:a16="http://schemas.microsoft.com/office/drawing/2014/main" id="{D91C7A9F-AAA8-AE4A-AE7E-77E484BC05E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75" name="Rectangle 174">
          <a:extLst>
            <a:ext uri="{FF2B5EF4-FFF2-40B4-BE49-F238E27FC236}">
              <a16:creationId xmlns:a16="http://schemas.microsoft.com/office/drawing/2014/main" id="{9D17E040-2456-2D4B-8450-6691CBDD694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76" name="Rectangle 175">
          <a:extLst>
            <a:ext uri="{FF2B5EF4-FFF2-40B4-BE49-F238E27FC236}">
              <a16:creationId xmlns:a16="http://schemas.microsoft.com/office/drawing/2014/main" id="{1C3B5818-E5EF-D544-BD63-38EF1EC2631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77" name="Rectangle 176">
          <a:extLst>
            <a:ext uri="{FF2B5EF4-FFF2-40B4-BE49-F238E27FC236}">
              <a16:creationId xmlns:a16="http://schemas.microsoft.com/office/drawing/2014/main" id="{27191D3C-5300-6641-ABBA-8C7F158944E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78" name="Rectangle 177">
          <a:extLst>
            <a:ext uri="{FF2B5EF4-FFF2-40B4-BE49-F238E27FC236}">
              <a16:creationId xmlns:a16="http://schemas.microsoft.com/office/drawing/2014/main" id="{C5F1C84D-1FC5-974D-8CDD-BD1DB249735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79" name="Rectangle 178">
          <a:extLst>
            <a:ext uri="{FF2B5EF4-FFF2-40B4-BE49-F238E27FC236}">
              <a16:creationId xmlns:a16="http://schemas.microsoft.com/office/drawing/2014/main" id="{FD42BACE-1F5E-DC42-8775-7CFB34A9BAA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80" name="Rectangle 179">
          <a:extLst>
            <a:ext uri="{FF2B5EF4-FFF2-40B4-BE49-F238E27FC236}">
              <a16:creationId xmlns:a16="http://schemas.microsoft.com/office/drawing/2014/main" id="{79B2221D-B00B-9640-B258-353610A2F0D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81" name="Rectangle 180">
          <a:extLst>
            <a:ext uri="{FF2B5EF4-FFF2-40B4-BE49-F238E27FC236}">
              <a16:creationId xmlns:a16="http://schemas.microsoft.com/office/drawing/2014/main" id="{A5C57A06-DB48-0D46-8247-E9FFFEB3571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82" name="Rectangle 181">
          <a:extLst>
            <a:ext uri="{FF2B5EF4-FFF2-40B4-BE49-F238E27FC236}">
              <a16:creationId xmlns:a16="http://schemas.microsoft.com/office/drawing/2014/main" id="{8716C8F3-3440-454A-8BB2-A0DCFD16413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83" name="Rectangle 182">
          <a:extLst>
            <a:ext uri="{FF2B5EF4-FFF2-40B4-BE49-F238E27FC236}">
              <a16:creationId xmlns:a16="http://schemas.microsoft.com/office/drawing/2014/main" id="{C0C67166-2E63-2C40-AF01-69C687FDA73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84" name="Rectangle 183">
          <a:extLst>
            <a:ext uri="{FF2B5EF4-FFF2-40B4-BE49-F238E27FC236}">
              <a16:creationId xmlns:a16="http://schemas.microsoft.com/office/drawing/2014/main" id="{845C3C13-C808-D740-920E-D11CE70060D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85" name="Rectangle 184">
          <a:extLst>
            <a:ext uri="{FF2B5EF4-FFF2-40B4-BE49-F238E27FC236}">
              <a16:creationId xmlns:a16="http://schemas.microsoft.com/office/drawing/2014/main" id="{9FB09104-57CC-024F-8ECE-EE307424586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86" name="Rectangle 185">
          <a:extLst>
            <a:ext uri="{FF2B5EF4-FFF2-40B4-BE49-F238E27FC236}">
              <a16:creationId xmlns:a16="http://schemas.microsoft.com/office/drawing/2014/main" id="{8E42499D-8524-F040-8A05-A4498131EA7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87" name="Rectangle 186">
          <a:extLst>
            <a:ext uri="{FF2B5EF4-FFF2-40B4-BE49-F238E27FC236}">
              <a16:creationId xmlns:a16="http://schemas.microsoft.com/office/drawing/2014/main" id="{A9E4C372-C52B-7C45-ABC2-26A519A2A87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88" name="Rectangle 187">
          <a:extLst>
            <a:ext uri="{FF2B5EF4-FFF2-40B4-BE49-F238E27FC236}">
              <a16:creationId xmlns:a16="http://schemas.microsoft.com/office/drawing/2014/main" id="{7C97184D-C99E-7F48-A595-E4BAA1E8106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89" name="Rectangle 188">
          <a:extLst>
            <a:ext uri="{FF2B5EF4-FFF2-40B4-BE49-F238E27FC236}">
              <a16:creationId xmlns:a16="http://schemas.microsoft.com/office/drawing/2014/main" id="{731B4E84-1434-9E49-A099-E0FC57C6035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90" name="Rectangle 189">
          <a:extLst>
            <a:ext uri="{FF2B5EF4-FFF2-40B4-BE49-F238E27FC236}">
              <a16:creationId xmlns:a16="http://schemas.microsoft.com/office/drawing/2014/main" id="{3A2AE08F-0788-FB48-9FDF-5D14E9F9779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91" name="Rectangle 190">
          <a:extLst>
            <a:ext uri="{FF2B5EF4-FFF2-40B4-BE49-F238E27FC236}">
              <a16:creationId xmlns:a16="http://schemas.microsoft.com/office/drawing/2014/main" id="{A483C423-C0E3-BB48-ADE3-10ACA0B6AC1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92" name="Rectangle 191">
          <a:extLst>
            <a:ext uri="{FF2B5EF4-FFF2-40B4-BE49-F238E27FC236}">
              <a16:creationId xmlns:a16="http://schemas.microsoft.com/office/drawing/2014/main" id="{8759BB87-BBF8-894E-80D8-3528912B489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93" name="Rectangle 192">
          <a:extLst>
            <a:ext uri="{FF2B5EF4-FFF2-40B4-BE49-F238E27FC236}">
              <a16:creationId xmlns:a16="http://schemas.microsoft.com/office/drawing/2014/main" id="{9CEF29FD-AD5B-FC40-B8D2-47EDBF4E148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94" name="Rectangle 193">
          <a:extLst>
            <a:ext uri="{FF2B5EF4-FFF2-40B4-BE49-F238E27FC236}">
              <a16:creationId xmlns:a16="http://schemas.microsoft.com/office/drawing/2014/main" id="{4A503C0E-F589-2448-98CC-287BB575953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95" name="Rectangle 194">
          <a:extLst>
            <a:ext uri="{FF2B5EF4-FFF2-40B4-BE49-F238E27FC236}">
              <a16:creationId xmlns:a16="http://schemas.microsoft.com/office/drawing/2014/main" id="{B8E3E8FA-14A3-AD47-8BE4-D213F4DEC4E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96" name="Rectangle 195">
          <a:extLst>
            <a:ext uri="{FF2B5EF4-FFF2-40B4-BE49-F238E27FC236}">
              <a16:creationId xmlns:a16="http://schemas.microsoft.com/office/drawing/2014/main" id="{EE0D3B63-6936-A74A-991D-A3F9E61A701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97" name="Rectangle 196">
          <a:extLst>
            <a:ext uri="{FF2B5EF4-FFF2-40B4-BE49-F238E27FC236}">
              <a16:creationId xmlns:a16="http://schemas.microsoft.com/office/drawing/2014/main" id="{68BD4F8D-27AA-7449-A6F2-8A58AB37E78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98" name="Rectangle 197">
          <a:extLst>
            <a:ext uri="{FF2B5EF4-FFF2-40B4-BE49-F238E27FC236}">
              <a16:creationId xmlns:a16="http://schemas.microsoft.com/office/drawing/2014/main" id="{E708B6F8-869C-2A42-B9C9-D20ACBDBDD7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99" name="Rectangle 198">
          <a:extLst>
            <a:ext uri="{FF2B5EF4-FFF2-40B4-BE49-F238E27FC236}">
              <a16:creationId xmlns:a16="http://schemas.microsoft.com/office/drawing/2014/main" id="{17C14A97-8F3E-F840-87CE-FAC468C04B0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00" name="Rectangle 199">
          <a:extLst>
            <a:ext uri="{FF2B5EF4-FFF2-40B4-BE49-F238E27FC236}">
              <a16:creationId xmlns:a16="http://schemas.microsoft.com/office/drawing/2014/main" id="{730CF6D6-AE63-2440-917F-808DE1B920B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01" name="Rectangle 200">
          <a:extLst>
            <a:ext uri="{FF2B5EF4-FFF2-40B4-BE49-F238E27FC236}">
              <a16:creationId xmlns:a16="http://schemas.microsoft.com/office/drawing/2014/main" id="{E13222AD-ADB8-AC45-B0D5-3048BAAACD6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02" name="Rectangle 201">
          <a:extLst>
            <a:ext uri="{FF2B5EF4-FFF2-40B4-BE49-F238E27FC236}">
              <a16:creationId xmlns:a16="http://schemas.microsoft.com/office/drawing/2014/main" id="{AAFF56D2-1B9E-F546-BE3E-1399AC2BE10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03" name="Rectangle 202">
          <a:extLst>
            <a:ext uri="{FF2B5EF4-FFF2-40B4-BE49-F238E27FC236}">
              <a16:creationId xmlns:a16="http://schemas.microsoft.com/office/drawing/2014/main" id="{5C647DEE-A23E-1F41-AB7C-FAB6706BBF1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204" name="Rectangle 203">
          <a:extLst>
            <a:ext uri="{FF2B5EF4-FFF2-40B4-BE49-F238E27FC236}">
              <a16:creationId xmlns:a16="http://schemas.microsoft.com/office/drawing/2014/main" id="{347EB85A-BBC2-D942-B76E-E0725F7C4B08}"/>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05" name="Rectangle 204">
          <a:extLst>
            <a:ext uri="{FF2B5EF4-FFF2-40B4-BE49-F238E27FC236}">
              <a16:creationId xmlns:a16="http://schemas.microsoft.com/office/drawing/2014/main" id="{2F406062-B013-0245-8804-C2641073598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06" name="Rectangle 205">
          <a:extLst>
            <a:ext uri="{FF2B5EF4-FFF2-40B4-BE49-F238E27FC236}">
              <a16:creationId xmlns:a16="http://schemas.microsoft.com/office/drawing/2014/main" id="{C936433A-75ED-7848-8C44-A570C572FB9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07" name="Rectangle 206">
          <a:extLst>
            <a:ext uri="{FF2B5EF4-FFF2-40B4-BE49-F238E27FC236}">
              <a16:creationId xmlns:a16="http://schemas.microsoft.com/office/drawing/2014/main" id="{F1B78020-DBE9-3D4B-BA47-867FCAA08E3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08" name="Rectangle 207">
          <a:extLst>
            <a:ext uri="{FF2B5EF4-FFF2-40B4-BE49-F238E27FC236}">
              <a16:creationId xmlns:a16="http://schemas.microsoft.com/office/drawing/2014/main" id="{E2F6F3A8-06E4-1342-9AE2-9C6F3111860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09" name="Rectangle 208">
          <a:extLst>
            <a:ext uri="{FF2B5EF4-FFF2-40B4-BE49-F238E27FC236}">
              <a16:creationId xmlns:a16="http://schemas.microsoft.com/office/drawing/2014/main" id="{85055909-4A36-8446-86E4-C937BE8B142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10" name="Rectangle 209">
          <a:extLst>
            <a:ext uri="{FF2B5EF4-FFF2-40B4-BE49-F238E27FC236}">
              <a16:creationId xmlns:a16="http://schemas.microsoft.com/office/drawing/2014/main" id="{5D638133-9ED4-614A-8998-BADA677B1E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11" name="Rectangle 210">
          <a:extLst>
            <a:ext uri="{FF2B5EF4-FFF2-40B4-BE49-F238E27FC236}">
              <a16:creationId xmlns:a16="http://schemas.microsoft.com/office/drawing/2014/main" id="{457ABEFD-350F-2B41-A855-205C66E7E0E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12" name="Rectangle 211">
          <a:extLst>
            <a:ext uri="{FF2B5EF4-FFF2-40B4-BE49-F238E27FC236}">
              <a16:creationId xmlns:a16="http://schemas.microsoft.com/office/drawing/2014/main" id="{C31B512A-E96A-8C43-8E39-64CE9DE7378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13" name="Rectangle 212">
          <a:extLst>
            <a:ext uri="{FF2B5EF4-FFF2-40B4-BE49-F238E27FC236}">
              <a16:creationId xmlns:a16="http://schemas.microsoft.com/office/drawing/2014/main" id="{8E1417D3-C492-664E-B280-A43F011D3C7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14" name="Rectangle 213">
          <a:extLst>
            <a:ext uri="{FF2B5EF4-FFF2-40B4-BE49-F238E27FC236}">
              <a16:creationId xmlns:a16="http://schemas.microsoft.com/office/drawing/2014/main" id="{A032C350-9D5D-5747-8E5F-55AF6267146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15" name="Rectangle 214">
          <a:extLst>
            <a:ext uri="{FF2B5EF4-FFF2-40B4-BE49-F238E27FC236}">
              <a16:creationId xmlns:a16="http://schemas.microsoft.com/office/drawing/2014/main" id="{548A94D5-94D5-7545-90C7-D81EB7C4DCA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16" name="Rectangle 215">
          <a:extLst>
            <a:ext uri="{FF2B5EF4-FFF2-40B4-BE49-F238E27FC236}">
              <a16:creationId xmlns:a16="http://schemas.microsoft.com/office/drawing/2014/main" id="{73AA974A-2F80-FA46-AC70-425715EBDE9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217" name="Rectangle 216">
          <a:extLst>
            <a:ext uri="{FF2B5EF4-FFF2-40B4-BE49-F238E27FC236}">
              <a16:creationId xmlns:a16="http://schemas.microsoft.com/office/drawing/2014/main" id="{8AAC37BC-FF79-D34E-854B-85F2594B12F8}"/>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18" name="Rectangle 217">
          <a:extLst>
            <a:ext uri="{FF2B5EF4-FFF2-40B4-BE49-F238E27FC236}">
              <a16:creationId xmlns:a16="http://schemas.microsoft.com/office/drawing/2014/main" id="{CC10D5F8-A347-2D47-8B79-9C603173269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19" name="Rectangle 218">
          <a:extLst>
            <a:ext uri="{FF2B5EF4-FFF2-40B4-BE49-F238E27FC236}">
              <a16:creationId xmlns:a16="http://schemas.microsoft.com/office/drawing/2014/main" id="{60368611-7351-DC43-B8EC-51B52562DD8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20" name="Rectangle 219">
          <a:extLst>
            <a:ext uri="{FF2B5EF4-FFF2-40B4-BE49-F238E27FC236}">
              <a16:creationId xmlns:a16="http://schemas.microsoft.com/office/drawing/2014/main" id="{1B8D1FE1-1313-AF4E-ABFA-BD741D81C1C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21" name="Rectangle 220">
          <a:extLst>
            <a:ext uri="{FF2B5EF4-FFF2-40B4-BE49-F238E27FC236}">
              <a16:creationId xmlns:a16="http://schemas.microsoft.com/office/drawing/2014/main" id="{F9DCA098-5583-8047-BFC8-02002BE89DF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22" name="Rectangle 221">
          <a:extLst>
            <a:ext uri="{FF2B5EF4-FFF2-40B4-BE49-F238E27FC236}">
              <a16:creationId xmlns:a16="http://schemas.microsoft.com/office/drawing/2014/main" id="{B09A9E6D-F1E1-1F44-A534-D91FE965DA3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23" name="Rectangle 222">
          <a:extLst>
            <a:ext uri="{FF2B5EF4-FFF2-40B4-BE49-F238E27FC236}">
              <a16:creationId xmlns:a16="http://schemas.microsoft.com/office/drawing/2014/main" id="{3BB5F435-C497-7348-9E5E-B6F6D840231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24" name="Rectangle 223">
          <a:extLst>
            <a:ext uri="{FF2B5EF4-FFF2-40B4-BE49-F238E27FC236}">
              <a16:creationId xmlns:a16="http://schemas.microsoft.com/office/drawing/2014/main" id="{B65704A9-A7A7-1E42-84B2-5C7B94744E1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25" name="Rectangle 224">
          <a:extLst>
            <a:ext uri="{FF2B5EF4-FFF2-40B4-BE49-F238E27FC236}">
              <a16:creationId xmlns:a16="http://schemas.microsoft.com/office/drawing/2014/main" id="{10A08AEE-AD95-B84A-9B4A-A64AA897E1F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26" name="Rectangle 225">
          <a:extLst>
            <a:ext uri="{FF2B5EF4-FFF2-40B4-BE49-F238E27FC236}">
              <a16:creationId xmlns:a16="http://schemas.microsoft.com/office/drawing/2014/main" id="{EB92CC79-B9F5-984A-9071-1228245BE89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27" name="Rectangle 226">
          <a:extLst>
            <a:ext uri="{FF2B5EF4-FFF2-40B4-BE49-F238E27FC236}">
              <a16:creationId xmlns:a16="http://schemas.microsoft.com/office/drawing/2014/main" id="{B4232C47-A060-A949-89AB-8E8975BA509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28" name="Rectangle 227">
          <a:extLst>
            <a:ext uri="{FF2B5EF4-FFF2-40B4-BE49-F238E27FC236}">
              <a16:creationId xmlns:a16="http://schemas.microsoft.com/office/drawing/2014/main" id="{46692906-3694-E742-B256-FBF9C6ABAF5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29" name="Rectangle 228">
          <a:extLst>
            <a:ext uri="{FF2B5EF4-FFF2-40B4-BE49-F238E27FC236}">
              <a16:creationId xmlns:a16="http://schemas.microsoft.com/office/drawing/2014/main" id="{04D60AA1-7F96-F948-B83E-5E10A42623D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30" name="Rectangle 229">
          <a:extLst>
            <a:ext uri="{FF2B5EF4-FFF2-40B4-BE49-F238E27FC236}">
              <a16:creationId xmlns:a16="http://schemas.microsoft.com/office/drawing/2014/main" id="{C98E6589-B27E-844F-9791-452FBC4D28D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31" name="Rectangle 230">
          <a:extLst>
            <a:ext uri="{FF2B5EF4-FFF2-40B4-BE49-F238E27FC236}">
              <a16:creationId xmlns:a16="http://schemas.microsoft.com/office/drawing/2014/main" id="{475098C4-9D2C-3044-92FC-355B64B35F5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32" name="Rectangle 231">
          <a:extLst>
            <a:ext uri="{FF2B5EF4-FFF2-40B4-BE49-F238E27FC236}">
              <a16:creationId xmlns:a16="http://schemas.microsoft.com/office/drawing/2014/main" id="{112DC302-F40F-B14B-BB84-CE6C29F2DDF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33" name="Rectangle 232">
          <a:extLst>
            <a:ext uri="{FF2B5EF4-FFF2-40B4-BE49-F238E27FC236}">
              <a16:creationId xmlns:a16="http://schemas.microsoft.com/office/drawing/2014/main" id="{9CCEBF3E-B109-2943-8C49-59E09180E6B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34" name="Rectangle 233">
          <a:extLst>
            <a:ext uri="{FF2B5EF4-FFF2-40B4-BE49-F238E27FC236}">
              <a16:creationId xmlns:a16="http://schemas.microsoft.com/office/drawing/2014/main" id="{C846A54A-D3C8-8A4A-9779-4FE07943301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35" name="Rectangle 234">
          <a:extLst>
            <a:ext uri="{FF2B5EF4-FFF2-40B4-BE49-F238E27FC236}">
              <a16:creationId xmlns:a16="http://schemas.microsoft.com/office/drawing/2014/main" id="{01B97187-4911-2B45-A3C6-7B5764FF46A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236" name="Rectangle 235">
          <a:extLst>
            <a:ext uri="{FF2B5EF4-FFF2-40B4-BE49-F238E27FC236}">
              <a16:creationId xmlns:a16="http://schemas.microsoft.com/office/drawing/2014/main" id="{3DE8D08C-C632-6B44-BEA9-19AF3F181D70}"/>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37" name="Rectangle 236">
          <a:extLst>
            <a:ext uri="{FF2B5EF4-FFF2-40B4-BE49-F238E27FC236}">
              <a16:creationId xmlns:a16="http://schemas.microsoft.com/office/drawing/2014/main" id="{2351A1FB-152E-334A-B812-9E5850F1CFF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38" name="Rectangle 237">
          <a:extLst>
            <a:ext uri="{FF2B5EF4-FFF2-40B4-BE49-F238E27FC236}">
              <a16:creationId xmlns:a16="http://schemas.microsoft.com/office/drawing/2014/main" id="{1D8AAD23-DB88-CE46-8486-12AEAB572A3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39" name="Rectangle 238">
          <a:extLst>
            <a:ext uri="{FF2B5EF4-FFF2-40B4-BE49-F238E27FC236}">
              <a16:creationId xmlns:a16="http://schemas.microsoft.com/office/drawing/2014/main" id="{418314EB-99B4-5249-B6DF-F61B5CD431E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40" name="Rectangle 239">
          <a:extLst>
            <a:ext uri="{FF2B5EF4-FFF2-40B4-BE49-F238E27FC236}">
              <a16:creationId xmlns:a16="http://schemas.microsoft.com/office/drawing/2014/main" id="{C164AAC5-2FC1-4B4B-AE64-0C799FAF79E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41" name="Rectangle 240">
          <a:extLst>
            <a:ext uri="{FF2B5EF4-FFF2-40B4-BE49-F238E27FC236}">
              <a16:creationId xmlns:a16="http://schemas.microsoft.com/office/drawing/2014/main" id="{B2D6DE18-C84E-C945-91D5-4DCB3E19136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42" name="Rectangle 241">
          <a:extLst>
            <a:ext uri="{FF2B5EF4-FFF2-40B4-BE49-F238E27FC236}">
              <a16:creationId xmlns:a16="http://schemas.microsoft.com/office/drawing/2014/main" id="{9B205F63-3780-194F-A83B-F1630DEFDEF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43" name="Rectangle 242">
          <a:extLst>
            <a:ext uri="{FF2B5EF4-FFF2-40B4-BE49-F238E27FC236}">
              <a16:creationId xmlns:a16="http://schemas.microsoft.com/office/drawing/2014/main" id="{552BB2C6-D5F7-1749-ADA5-C31FB71533B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44" name="Rectangle 243">
          <a:extLst>
            <a:ext uri="{FF2B5EF4-FFF2-40B4-BE49-F238E27FC236}">
              <a16:creationId xmlns:a16="http://schemas.microsoft.com/office/drawing/2014/main" id="{CEB30924-DE71-DD43-85AA-E2F2C60E00B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45" name="Rectangle 244">
          <a:extLst>
            <a:ext uri="{FF2B5EF4-FFF2-40B4-BE49-F238E27FC236}">
              <a16:creationId xmlns:a16="http://schemas.microsoft.com/office/drawing/2014/main" id="{93325570-8E74-1648-B9CB-D4D8BF91EBA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46" name="Rectangle 245">
          <a:extLst>
            <a:ext uri="{FF2B5EF4-FFF2-40B4-BE49-F238E27FC236}">
              <a16:creationId xmlns:a16="http://schemas.microsoft.com/office/drawing/2014/main" id="{BBED6A13-05EA-1E4B-9CFB-CB6E92EA3F0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47" name="Rectangle 246">
          <a:extLst>
            <a:ext uri="{FF2B5EF4-FFF2-40B4-BE49-F238E27FC236}">
              <a16:creationId xmlns:a16="http://schemas.microsoft.com/office/drawing/2014/main" id="{E58BC438-418D-3147-9FF8-64376C4A4EE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48" name="Rectangle 247">
          <a:extLst>
            <a:ext uri="{FF2B5EF4-FFF2-40B4-BE49-F238E27FC236}">
              <a16:creationId xmlns:a16="http://schemas.microsoft.com/office/drawing/2014/main" id="{E1EBBAD4-326A-354A-B270-F01DE8A0500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49" name="Rectangle 248">
          <a:extLst>
            <a:ext uri="{FF2B5EF4-FFF2-40B4-BE49-F238E27FC236}">
              <a16:creationId xmlns:a16="http://schemas.microsoft.com/office/drawing/2014/main" id="{5F113C39-6847-AF48-88A3-519DEA5B0A7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50" name="Rectangle 249">
          <a:extLst>
            <a:ext uri="{FF2B5EF4-FFF2-40B4-BE49-F238E27FC236}">
              <a16:creationId xmlns:a16="http://schemas.microsoft.com/office/drawing/2014/main" id="{063FA56F-AA33-7D44-979A-049AE7DE240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51" name="Rectangle 250">
          <a:extLst>
            <a:ext uri="{FF2B5EF4-FFF2-40B4-BE49-F238E27FC236}">
              <a16:creationId xmlns:a16="http://schemas.microsoft.com/office/drawing/2014/main" id="{6179C1A6-0B8F-D044-BD2C-3BD8020AE95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52" name="Rectangle 251">
          <a:extLst>
            <a:ext uri="{FF2B5EF4-FFF2-40B4-BE49-F238E27FC236}">
              <a16:creationId xmlns:a16="http://schemas.microsoft.com/office/drawing/2014/main" id="{D8CBF300-B0EA-4048-85A7-BBB8815C48E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53" name="Rectangle 252">
          <a:extLst>
            <a:ext uri="{FF2B5EF4-FFF2-40B4-BE49-F238E27FC236}">
              <a16:creationId xmlns:a16="http://schemas.microsoft.com/office/drawing/2014/main" id="{F6FA063B-5DF5-2049-94B7-8B1F841C0C4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54" name="Rectangle 253">
          <a:extLst>
            <a:ext uri="{FF2B5EF4-FFF2-40B4-BE49-F238E27FC236}">
              <a16:creationId xmlns:a16="http://schemas.microsoft.com/office/drawing/2014/main" id="{137B1498-A786-BB48-8D00-4CF1862CF3E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55" name="Rectangle 254">
          <a:extLst>
            <a:ext uri="{FF2B5EF4-FFF2-40B4-BE49-F238E27FC236}">
              <a16:creationId xmlns:a16="http://schemas.microsoft.com/office/drawing/2014/main" id="{DC1498BD-9F14-7C4D-AAED-1FCA9083027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56" name="Rectangle 255">
          <a:extLst>
            <a:ext uri="{FF2B5EF4-FFF2-40B4-BE49-F238E27FC236}">
              <a16:creationId xmlns:a16="http://schemas.microsoft.com/office/drawing/2014/main" id="{61FE2DE2-6838-2F40-8FBB-2E541DDE54A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57" name="Rectangle 256">
          <a:extLst>
            <a:ext uri="{FF2B5EF4-FFF2-40B4-BE49-F238E27FC236}">
              <a16:creationId xmlns:a16="http://schemas.microsoft.com/office/drawing/2014/main" id="{05D2BE8B-B313-E84F-AFDD-EF957AF0004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58" name="Rectangle 257">
          <a:extLst>
            <a:ext uri="{FF2B5EF4-FFF2-40B4-BE49-F238E27FC236}">
              <a16:creationId xmlns:a16="http://schemas.microsoft.com/office/drawing/2014/main" id="{B681F663-0D27-8749-8FA9-741B7E738CA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59" name="Rectangle 258">
          <a:extLst>
            <a:ext uri="{FF2B5EF4-FFF2-40B4-BE49-F238E27FC236}">
              <a16:creationId xmlns:a16="http://schemas.microsoft.com/office/drawing/2014/main" id="{121B1703-A8E1-1642-B90A-89AE2AFF88F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60" name="Rectangle 259">
          <a:extLst>
            <a:ext uri="{FF2B5EF4-FFF2-40B4-BE49-F238E27FC236}">
              <a16:creationId xmlns:a16="http://schemas.microsoft.com/office/drawing/2014/main" id="{4D498031-3828-1D43-9784-162E5BCF69C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261" name="Rectangle 260">
          <a:extLst>
            <a:ext uri="{FF2B5EF4-FFF2-40B4-BE49-F238E27FC236}">
              <a16:creationId xmlns:a16="http://schemas.microsoft.com/office/drawing/2014/main" id="{602326DE-CD5D-2141-892A-B1D559706AAB}"/>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62" name="Rectangle 261">
          <a:extLst>
            <a:ext uri="{FF2B5EF4-FFF2-40B4-BE49-F238E27FC236}">
              <a16:creationId xmlns:a16="http://schemas.microsoft.com/office/drawing/2014/main" id="{1FC24E40-9B1A-B044-92F6-74856F0EB25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63" name="Rectangle 262">
          <a:extLst>
            <a:ext uri="{FF2B5EF4-FFF2-40B4-BE49-F238E27FC236}">
              <a16:creationId xmlns:a16="http://schemas.microsoft.com/office/drawing/2014/main" id="{5575846A-BBDC-3B4F-8401-7140C9E9646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64" name="Rectangle 263">
          <a:extLst>
            <a:ext uri="{FF2B5EF4-FFF2-40B4-BE49-F238E27FC236}">
              <a16:creationId xmlns:a16="http://schemas.microsoft.com/office/drawing/2014/main" id="{1D62DA76-AEE3-E246-88C7-1AAB424A250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65" name="Rectangle 264">
          <a:extLst>
            <a:ext uri="{FF2B5EF4-FFF2-40B4-BE49-F238E27FC236}">
              <a16:creationId xmlns:a16="http://schemas.microsoft.com/office/drawing/2014/main" id="{6F1B66C0-7DC8-7D4F-89D2-EC0DFA07BA8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66" name="Rectangle 265">
          <a:extLst>
            <a:ext uri="{FF2B5EF4-FFF2-40B4-BE49-F238E27FC236}">
              <a16:creationId xmlns:a16="http://schemas.microsoft.com/office/drawing/2014/main" id="{426D733D-9B3A-7F47-9658-B83BC7F48F5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67" name="Rectangle 266">
          <a:extLst>
            <a:ext uri="{FF2B5EF4-FFF2-40B4-BE49-F238E27FC236}">
              <a16:creationId xmlns:a16="http://schemas.microsoft.com/office/drawing/2014/main" id="{07AC6EB7-08C0-0D45-8308-D95F0F91D7A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68" name="Rectangle 267">
          <a:extLst>
            <a:ext uri="{FF2B5EF4-FFF2-40B4-BE49-F238E27FC236}">
              <a16:creationId xmlns:a16="http://schemas.microsoft.com/office/drawing/2014/main" id="{D4D845E7-23AA-5F44-86DA-4627F7A1663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69" name="Rectangle 268">
          <a:extLst>
            <a:ext uri="{FF2B5EF4-FFF2-40B4-BE49-F238E27FC236}">
              <a16:creationId xmlns:a16="http://schemas.microsoft.com/office/drawing/2014/main" id="{9241E2C1-E6BB-EC49-8329-AA5FBCE5939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70" name="Rectangle 269">
          <a:extLst>
            <a:ext uri="{FF2B5EF4-FFF2-40B4-BE49-F238E27FC236}">
              <a16:creationId xmlns:a16="http://schemas.microsoft.com/office/drawing/2014/main" id="{88D97247-9DD9-CC45-9073-B7C2ECA54C3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71" name="Rectangle 270">
          <a:extLst>
            <a:ext uri="{FF2B5EF4-FFF2-40B4-BE49-F238E27FC236}">
              <a16:creationId xmlns:a16="http://schemas.microsoft.com/office/drawing/2014/main" id="{128007FD-502F-6746-B38A-A6086F46D82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72" name="Rectangle 271">
          <a:extLst>
            <a:ext uri="{FF2B5EF4-FFF2-40B4-BE49-F238E27FC236}">
              <a16:creationId xmlns:a16="http://schemas.microsoft.com/office/drawing/2014/main" id="{3EF235BF-39A4-024F-AA91-041A76661E1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73" name="Rectangle 272">
          <a:extLst>
            <a:ext uri="{FF2B5EF4-FFF2-40B4-BE49-F238E27FC236}">
              <a16:creationId xmlns:a16="http://schemas.microsoft.com/office/drawing/2014/main" id="{FCA2E17E-FE8E-F445-82B8-2047747207F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74" name="Rectangle 273">
          <a:extLst>
            <a:ext uri="{FF2B5EF4-FFF2-40B4-BE49-F238E27FC236}">
              <a16:creationId xmlns:a16="http://schemas.microsoft.com/office/drawing/2014/main" id="{9A74F0B7-704C-FE4E-A07C-07756966AC9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75" name="Rectangle 274">
          <a:extLst>
            <a:ext uri="{FF2B5EF4-FFF2-40B4-BE49-F238E27FC236}">
              <a16:creationId xmlns:a16="http://schemas.microsoft.com/office/drawing/2014/main" id="{AE861E6F-514C-7741-9C02-215F0D250F1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76" name="Rectangle 275">
          <a:extLst>
            <a:ext uri="{FF2B5EF4-FFF2-40B4-BE49-F238E27FC236}">
              <a16:creationId xmlns:a16="http://schemas.microsoft.com/office/drawing/2014/main" id="{95D6ADBC-0411-E645-99C4-91BDB903B63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77" name="Rectangle 276">
          <a:extLst>
            <a:ext uri="{FF2B5EF4-FFF2-40B4-BE49-F238E27FC236}">
              <a16:creationId xmlns:a16="http://schemas.microsoft.com/office/drawing/2014/main" id="{F3FD2305-1EAF-B24D-A092-2FFEA86F78E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78" name="Rectangle 277">
          <a:extLst>
            <a:ext uri="{FF2B5EF4-FFF2-40B4-BE49-F238E27FC236}">
              <a16:creationId xmlns:a16="http://schemas.microsoft.com/office/drawing/2014/main" id="{D6B447EC-5520-954C-9DD2-1A17712C059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79" name="Rectangle 278">
          <a:extLst>
            <a:ext uri="{FF2B5EF4-FFF2-40B4-BE49-F238E27FC236}">
              <a16:creationId xmlns:a16="http://schemas.microsoft.com/office/drawing/2014/main" id="{B3579528-8CE2-774E-997E-EF60DD2B2D4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280" name="Rectangle 279">
          <a:extLst>
            <a:ext uri="{FF2B5EF4-FFF2-40B4-BE49-F238E27FC236}">
              <a16:creationId xmlns:a16="http://schemas.microsoft.com/office/drawing/2014/main" id="{9EEE68D3-7599-B846-86CC-80EA1BBCE5EE}"/>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81" name="Rectangle 280">
          <a:extLst>
            <a:ext uri="{FF2B5EF4-FFF2-40B4-BE49-F238E27FC236}">
              <a16:creationId xmlns:a16="http://schemas.microsoft.com/office/drawing/2014/main" id="{3E085BDD-4AF2-094B-9D1C-16C774FFFAA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82" name="Rectangle 281">
          <a:extLst>
            <a:ext uri="{FF2B5EF4-FFF2-40B4-BE49-F238E27FC236}">
              <a16:creationId xmlns:a16="http://schemas.microsoft.com/office/drawing/2014/main" id="{34C062C2-235E-3A42-91F6-5083872CDB0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83" name="Rectangle 282">
          <a:extLst>
            <a:ext uri="{FF2B5EF4-FFF2-40B4-BE49-F238E27FC236}">
              <a16:creationId xmlns:a16="http://schemas.microsoft.com/office/drawing/2014/main" id="{B0E8AEEC-C609-5749-B2AC-4A38622B31E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84" name="Rectangle 283">
          <a:extLst>
            <a:ext uri="{FF2B5EF4-FFF2-40B4-BE49-F238E27FC236}">
              <a16:creationId xmlns:a16="http://schemas.microsoft.com/office/drawing/2014/main" id="{D76EE885-FEC2-F149-86FE-FBF19BDCBBC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85" name="Rectangle 284">
          <a:extLst>
            <a:ext uri="{FF2B5EF4-FFF2-40B4-BE49-F238E27FC236}">
              <a16:creationId xmlns:a16="http://schemas.microsoft.com/office/drawing/2014/main" id="{9B886A0A-420A-134E-8E2C-40E872F3EB9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86" name="Rectangle 285">
          <a:extLst>
            <a:ext uri="{FF2B5EF4-FFF2-40B4-BE49-F238E27FC236}">
              <a16:creationId xmlns:a16="http://schemas.microsoft.com/office/drawing/2014/main" id="{5DDE169F-2D0F-4D46-AAD7-65DCF68F44A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287" name="Rectangle 286">
          <a:extLst>
            <a:ext uri="{FF2B5EF4-FFF2-40B4-BE49-F238E27FC236}">
              <a16:creationId xmlns:a16="http://schemas.microsoft.com/office/drawing/2014/main" id="{20BB4761-5550-7646-B370-B5A91DA4BA2B}"/>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88" name="Rectangle 287">
          <a:extLst>
            <a:ext uri="{FF2B5EF4-FFF2-40B4-BE49-F238E27FC236}">
              <a16:creationId xmlns:a16="http://schemas.microsoft.com/office/drawing/2014/main" id="{BD1271E9-702E-FE42-A87C-41A90DCF0A7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89" name="Rectangle 288">
          <a:extLst>
            <a:ext uri="{FF2B5EF4-FFF2-40B4-BE49-F238E27FC236}">
              <a16:creationId xmlns:a16="http://schemas.microsoft.com/office/drawing/2014/main" id="{33E1C919-DE07-9540-8ED8-88799A794B8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90" name="Rectangle 289">
          <a:extLst>
            <a:ext uri="{FF2B5EF4-FFF2-40B4-BE49-F238E27FC236}">
              <a16:creationId xmlns:a16="http://schemas.microsoft.com/office/drawing/2014/main" id="{807709EF-2542-D541-A99B-71C6A13BD44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91" name="Rectangle 290">
          <a:extLst>
            <a:ext uri="{FF2B5EF4-FFF2-40B4-BE49-F238E27FC236}">
              <a16:creationId xmlns:a16="http://schemas.microsoft.com/office/drawing/2014/main" id="{6F943854-62B5-B443-B71C-68FC53CB33A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92" name="Rectangle 291">
          <a:extLst>
            <a:ext uri="{FF2B5EF4-FFF2-40B4-BE49-F238E27FC236}">
              <a16:creationId xmlns:a16="http://schemas.microsoft.com/office/drawing/2014/main" id="{5DEBB7C0-F8BC-054A-A1E4-F71D5159E55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93" name="Rectangle 292">
          <a:extLst>
            <a:ext uri="{FF2B5EF4-FFF2-40B4-BE49-F238E27FC236}">
              <a16:creationId xmlns:a16="http://schemas.microsoft.com/office/drawing/2014/main" id="{B8E5349D-7933-A34C-9791-15A85FE5E8C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94" name="Rectangle 293">
          <a:extLst>
            <a:ext uri="{FF2B5EF4-FFF2-40B4-BE49-F238E27FC236}">
              <a16:creationId xmlns:a16="http://schemas.microsoft.com/office/drawing/2014/main" id="{2B481207-C7B7-7840-8477-4CA0C8294CE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95" name="Rectangle 294">
          <a:extLst>
            <a:ext uri="{FF2B5EF4-FFF2-40B4-BE49-F238E27FC236}">
              <a16:creationId xmlns:a16="http://schemas.microsoft.com/office/drawing/2014/main" id="{D52EE4F1-258D-DC4C-97C5-DBDA54F9FF2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96" name="Rectangle 295">
          <a:extLst>
            <a:ext uri="{FF2B5EF4-FFF2-40B4-BE49-F238E27FC236}">
              <a16:creationId xmlns:a16="http://schemas.microsoft.com/office/drawing/2014/main" id="{1569E2DF-D5BF-3B41-95B8-4914340BF5A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97" name="Rectangle 296">
          <a:extLst>
            <a:ext uri="{FF2B5EF4-FFF2-40B4-BE49-F238E27FC236}">
              <a16:creationId xmlns:a16="http://schemas.microsoft.com/office/drawing/2014/main" id="{99A6D550-6644-6142-ACEC-C451BFC105E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98" name="Rectangle 297">
          <a:extLst>
            <a:ext uri="{FF2B5EF4-FFF2-40B4-BE49-F238E27FC236}">
              <a16:creationId xmlns:a16="http://schemas.microsoft.com/office/drawing/2014/main" id="{83AA6A4C-E1E4-2840-BAA3-FA7901F294C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299" name="Rectangle 298">
          <a:extLst>
            <a:ext uri="{FF2B5EF4-FFF2-40B4-BE49-F238E27FC236}">
              <a16:creationId xmlns:a16="http://schemas.microsoft.com/office/drawing/2014/main" id="{F129320C-F961-5547-8146-C536F62757D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00" name="Rectangle 299">
          <a:extLst>
            <a:ext uri="{FF2B5EF4-FFF2-40B4-BE49-F238E27FC236}">
              <a16:creationId xmlns:a16="http://schemas.microsoft.com/office/drawing/2014/main" id="{77FFF25D-C25F-4C45-B315-DE27FAD0711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01" name="Rectangle 300">
          <a:extLst>
            <a:ext uri="{FF2B5EF4-FFF2-40B4-BE49-F238E27FC236}">
              <a16:creationId xmlns:a16="http://schemas.microsoft.com/office/drawing/2014/main" id="{519FEDF7-A64A-C54E-922B-FAF1AFA43EE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02" name="Rectangle 301">
          <a:extLst>
            <a:ext uri="{FF2B5EF4-FFF2-40B4-BE49-F238E27FC236}">
              <a16:creationId xmlns:a16="http://schemas.microsoft.com/office/drawing/2014/main" id="{E8037357-C5B5-154A-9CF0-CBFDDAC1515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03" name="Rectangle 302">
          <a:extLst>
            <a:ext uri="{FF2B5EF4-FFF2-40B4-BE49-F238E27FC236}">
              <a16:creationId xmlns:a16="http://schemas.microsoft.com/office/drawing/2014/main" id="{8F97E4E5-EDAA-7746-9183-7E0E9E789B2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04" name="Rectangle 303">
          <a:extLst>
            <a:ext uri="{FF2B5EF4-FFF2-40B4-BE49-F238E27FC236}">
              <a16:creationId xmlns:a16="http://schemas.microsoft.com/office/drawing/2014/main" id="{B48A77CD-8749-3F4F-8A41-A863A7A2F66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05" name="Rectangle 304">
          <a:extLst>
            <a:ext uri="{FF2B5EF4-FFF2-40B4-BE49-F238E27FC236}">
              <a16:creationId xmlns:a16="http://schemas.microsoft.com/office/drawing/2014/main" id="{C2B006D6-CC68-2C4E-96F9-047F33D0971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306" name="Rectangle 305">
          <a:extLst>
            <a:ext uri="{FF2B5EF4-FFF2-40B4-BE49-F238E27FC236}">
              <a16:creationId xmlns:a16="http://schemas.microsoft.com/office/drawing/2014/main" id="{B1825F89-65CE-2F40-A558-CCA7420EABF3}"/>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07" name="Rectangle 306">
          <a:extLst>
            <a:ext uri="{FF2B5EF4-FFF2-40B4-BE49-F238E27FC236}">
              <a16:creationId xmlns:a16="http://schemas.microsoft.com/office/drawing/2014/main" id="{210D7BA9-EB9E-F245-97F2-C83EC3E84D6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08" name="Rectangle 307">
          <a:extLst>
            <a:ext uri="{FF2B5EF4-FFF2-40B4-BE49-F238E27FC236}">
              <a16:creationId xmlns:a16="http://schemas.microsoft.com/office/drawing/2014/main" id="{51041FED-2B8C-A74E-A35E-10D86A98D9B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09" name="Rectangle 308">
          <a:extLst>
            <a:ext uri="{FF2B5EF4-FFF2-40B4-BE49-F238E27FC236}">
              <a16:creationId xmlns:a16="http://schemas.microsoft.com/office/drawing/2014/main" id="{EF7F8F1E-ABDB-7142-AA49-59B9A69E4B8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10" name="Rectangle 309">
          <a:extLst>
            <a:ext uri="{FF2B5EF4-FFF2-40B4-BE49-F238E27FC236}">
              <a16:creationId xmlns:a16="http://schemas.microsoft.com/office/drawing/2014/main" id="{4F9D952E-27C4-C441-B1B9-BC2B7175570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11" name="Rectangle 310">
          <a:extLst>
            <a:ext uri="{FF2B5EF4-FFF2-40B4-BE49-F238E27FC236}">
              <a16:creationId xmlns:a16="http://schemas.microsoft.com/office/drawing/2014/main" id="{16105277-7AD7-454A-B62F-FF052F434CB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12" name="Rectangle 311">
          <a:extLst>
            <a:ext uri="{FF2B5EF4-FFF2-40B4-BE49-F238E27FC236}">
              <a16:creationId xmlns:a16="http://schemas.microsoft.com/office/drawing/2014/main" id="{DFCA01E1-E324-C041-8A5E-9C36EFAAC42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13" name="Rectangle 312">
          <a:extLst>
            <a:ext uri="{FF2B5EF4-FFF2-40B4-BE49-F238E27FC236}">
              <a16:creationId xmlns:a16="http://schemas.microsoft.com/office/drawing/2014/main" id="{9D327A80-5E52-684E-A1AF-13E616698FB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14" name="Rectangle 313">
          <a:extLst>
            <a:ext uri="{FF2B5EF4-FFF2-40B4-BE49-F238E27FC236}">
              <a16:creationId xmlns:a16="http://schemas.microsoft.com/office/drawing/2014/main" id="{AE9CC373-989A-714C-B9F9-FC2A3AB4C7C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15" name="Rectangle 314">
          <a:extLst>
            <a:ext uri="{FF2B5EF4-FFF2-40B4-BE49-F238E27FC236}">
              <a16:creationId xmlns:a16="http://schemas.microsoft.com/office/drawing/2014/main" id="{3CABB015-F1DF-9741-BDF6-186D9BB426F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16" name="Rectangle 315">
          <a:extLst>
            <a:ext uri="{FF2B5EF4-FFF2-40B4-BE49-F238E27FC236}">
              <a16:creationId xmlns:a16="http://schemas.microsoft.com/office/drawing/2014/main" id="{08A7FB0D-758C-D545-9E3E-DAABFD211FA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17" name="Rectangle 316">
          <a:extLst>
            <a:ext uri="{FF2B5EF4-FFF2-40B4-BE49-F238E27FC236}">
              <a16:creationId xmlns:a16="http://schemas.microsoft.com/office/drawing/2014/main" id="{83DDAB2D-56DA-704F-9C8A-A0D64801981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18" name="Rectangle 317">
          <a:extLst>
            <a:ext uri="{FF2B5EF4-FFF2-40B4-BE49-F238E27FC236}">
              <a16:creationId xmlns:a16="http://schemas.microsoft.com/office/drawing/2014/main" id="{32DDB8AA-F8DB-894E-8BA6-C4A049A5924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319" name="Rectangle 318">
          <a:extLst>
            <a:ext uri="{FF2B5EF4-FFF2-40B4-BE49-F238E27FC236}">
              <a16:creationId xmlns:a16="http://schemas.microsoft.com/office/drawing/2014/main" id="{4E9FA05B-F5A5-384F-925A-C4B16E314D2B}"/>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20" name="Rectangle 319">
          <a:extLst>
            <a:ext uri="{FF2B5EF4-FFF2-40B4-BE49-F238E27FC236}">
              <a16:creationId xmlns:a16="http://schemas.microsoft.com/office/drawing/2014/main" id="{A3EC3C2F-F2AF-1243-9413-4079919B211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21" name="Rectangle 320">
          <a:extLst>
            <a:ext uri="{FF2B5EF4-FFF2-40B4-BE49-F238E27FC236}">
              <a16:creationId xmlns:a16="http://schemas.microsoft.com/office/drawing/2014/main" id="{874F2CE3-2E0B-C645-947D-7F734BAF4C2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22" name="Rectangle 321">
          <a:extLst>
            <a:ext uri="{FF2B5EF4-FFF2-40B4-BE49-F238E27FC236}">
              <a16:creationId xmlns:a16="http://schemas.microsoft.com/office/drawing/2014/main" id="{5BEFD556-064D-2A4F-8CF8-A378BB2321B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23" name="Rectangle 322">
          <a:extLst>
            <a:ext uri="{FF2B5EF4-FFF2-40B4-BE49-F238E27FC236}">
              <a16:creationId xmlns:a16="http://schemas.microsoft.com/office/drawing/2014/main" id="{9C8EE258-D400-4441-ABD6-8D8F871F390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24" name="Rectangle 323">
          <a:extLst>
            <a:ext uri="{FF2B5EF4-FFF2-40B4-BE49-F238E27FC236}">
              <a16:creationId xmlns:a16="http://schemas.microsoft.com/office/drawing/2014/main" id="{154DC454-D788-874F-885A-11CC85C37A7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25" name="Rectangle 324">
          <a:extLst>
            <a:ext uri="{FF2B5EF4-FFF2-40B4-BE49-F238E27FC236}">
              <a16:creationId xmlns:a16="http://schemas.microsoft.com/office/drawing/2014/main" id="{3B824B59-CBBA-FF44-8D3F-20D26950207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26" name="Rectangle 325">
          <a:extLst>
            <a:ext uri="{FF2B5EF4-FFF2-40B4-BE49-F238E27FC236}">
              <a16:creationId xmlns:a16="http://schemas.microsoft.com/office/drawing/2014/main" id="{B267A3B1-14AB-0A45-98DC-8F122AF9E46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27" name="Rectangle 326">
          <a:extLst>
            <a:ext uri="{FF2B5EF4-FFF2-40B4-BE49-F238E27FC236}">
              <a16:creationId xmlns:a16="http://schemas.microsoft.com/office/drawing/2014/main" id="{FB4A03C3-7983-E54D-BB22-1E253334848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28" name="Rectangle 327">
          <a:extLst>
            <a:ext uri="{FF2B5EF4-FFF2-40B4-BE49-F238E27FC236}">
              <a16:creationId xmlns:a16="http://schemas.microsoft.com/office/drawing/2014/main" id="{347CDC2F-07EB-7149-A355-81C7E069263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29" name="Rectangle 328">
          <a:extLst>
            <a:ext uri="{FF2B5EF4-FFF2-40B4-BE49-F238E27FC236}">
              <a16:creationId xmlns:a16="http://schemas.microsoft.com/office/drawing/2014/main" id="{829D1F38-C9B5-DE40-917E-0FA50DFD4F4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30" name="Rectangle 329">
          <a:extLst>
            <a:ext uri="{FF2B5EF4-FFF2-40B4-BE49-F238E27FC236}">
              <a16:creationId xmlns:a16="http://schemas.microsoft.com/office/drawing/2014/main" id="{53B44E1D-87CF-3C4D-8E8C-E612E68BC28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31" name="Rectangle 330">
          <a:extLst>
            <a:ext uri="{FF2B5EF4-FFF2-40B4-BE49-F238E27FC236}">
              <a16:creationId xmlns:a16="http://schemas.microsoft.com/office/drawing/2014/main" id="{1270ADF3-219D-A540-9F34-52924D9F65F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32" name="Rectangle 331">
          <a:extLst>
            <a:ext uri="{FF2B5EF4-FFF2-40B4-BE49-F238E27FC236}">
              <a16:creationId xmlns:a16="http://schemas.microsoft.com/office/drawing/2014/main" id="{A2A2C6A2-EF35-B244-9640-A9CDBFC6BCA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33" name="Rectangle 332">
          <a:extLst>
            <a:ext uri="{FF2B5EF4-FFF2-40B4-BE49-F238E27FC236}">
              <a16:creationId xmlns:a16="http://schemas.microsoft.com/office/drawing/2014/main" id="{7392ED52-3C1C-1243-AAB1-E50B5F34284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34" name="Rectangle 333">
          <a:extLst>
            <a:ext uri="{FF2B5EF4-FFF2-40B4-BE49-F238E27FC236}">
              <a16:creationId xmlns:a16="http://schemas.microsoft.com/office/drawing/2014/main" id="{26864C17-2236-8443-9D96-BFBFDF3E945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35" name="Rectangle 334">
          <a:extLst>
            <a:ext uri="{FF2B5EF4-FFF2-40B4-BE49-F238E27FC236}">
              <a16:creationId xmlns:a16="http://schemas.microsoft.com/office/drawing/2014/main" id="{E09F7E46-87F8-2D4E-BA03-519E1F33896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36" name="Rectangle 335">
          <a:extLst>
            <a:ext uri="{FF2B5EF4-FFF2-40B4-BE49-F238E27FC236}">
              <a16:creationId xmlns:a16="http://schemas.microsoft.com/office/drawing/2014/main" id="{B4104DE1-EE20-3041-82CE-E8BE1C2368B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37" name="Rectangle 336">
          <a:extLst>
            <a:ext uri="{FF2B5EF4-FFF2-40B4-BE49-F238E27FC236}">
              <a16:creationId xmlns:a16="http://schemas.microsoft.com/office/drawing/2014/main" id="{8C2AA173-46F8-1C4F-B974-283E5CBFD7A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338" name="Rectangle 337">
          <a:extLst>
            <a:ext uri="{FF2B5EF4-FFF2-40B4-BE49-F238E27FC236}">
              <a16:creationId xmlns:a16="http://schemas.microsoft.com/office/drawing/2014/main" id="{CFF5A36C-267D-8741-B76B-F0D51C4E305B}"/>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39" name="Rectangle 338">
          <a:extLst>
            <a:ext uri="{FF2B5EF4-FFF2-40B4-BE49-F238E27FC236}">
              <a16:creationId xmlns:a16="http://schemas.microsoft.com/office/drawing/2014/main" id="{DB3D61C5-5EE9-D848-951C-ABAB4BA62DA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40" name="Rectangle 339">
          <a:extLst>
            <a:ext uri="{FF2B5EF4-FFF2-40B4-BE49-F238E27FC236}">
              <a16:creationId xmlns:a16="http://schemas.microsoft.com/office/drawing/2014/main" id="{33571DB5-873D-6B45-A18D-5BEA5B7CC07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41" name="Rectangle 340">
          <a:extLst>
            <a:ext uri="{FF2B5EF4-FFF2-40B4-BE49-F238E27FC236}">
              <a16:creationId xmlns:a16="http://schemas.microsoft.com/office/drawing/2014/main" id="{E2CC2C1D-4126-354B-A19B-68D0C2A1EB6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42" name="Rectangle 341">
          <a:extLst>
            <a:ext uri="{FF2B5EF4-FFF2-40B4-BE49-F238E27FC236}">
              <a16:creationId xmlns:a16="http://schemas.microsoft.com/office/drawing/2014/main" id="{AC84C74C-988E-5F40-8971-A34448229F8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43" name="Rectangle 342">
          <a:extLst>
            <a:ext uri="{FF2B5EF4-FFF2-40B4-BE49-F238E27FC236}">
              <a16:creationId xmlns:a16="http://schemas.microsoft.com/office/drawing/2014/main" id="{DBDD6705-D280-E549-8BBD-E389367E949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44" name="Rectangle 343">
          <a:extLst>
            <a:ext uri="{FF2B5EF4-FFF2-40B4-BE49-F238E27FC236}">
              <a16:creationId xmlns:a16="http://schemas.microsoft.com/office/drawing/2014/main" id="{E4958731-974F-4949-B4A5-F8837F2F2CE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45" name="Rectangle 344">
          <a:extLst>
            <a:ext uri="{FF2B5EF4-FFF2-40B4-BE49-F238E27FC236}">
              <a16:creationId xmlns:a16="http://schemas.microsoft.com/office/drawing/2014/main" id="{3C8FCA65-FE2A-5940-B17F-5BDB40A0CF1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46" name="Rectangle 345">
          <a:extLst>
            <a:ext uri="{FF2B5EF4-FFF2-40B4-BE49-F238E27FC236}">
              <a16:creationId xmlns:a16="http://schemas.microsoft.com/office/drawing/2014/main" id="{2A8D3474-36DB-E249-B953-2A4566534C6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47" name="Rectangle 346">
          <a:extLst>
            <a:ext uri="{FF2B5EF4-FFF2-40B4-BE49-F238E27FC236}">
              <a16:creationId xmlns:a16="http://schemas.microsoft.com/office/drawing/2014/main" id="{1F1B92CA-F8A8-8F41-9AE1-74C690482E8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48" name="Rectangle 347">
          <a:extLst>
            <a:ext uri="{FF2B5EF4-FFF2-40B4-BE49-F238E27FC236}">
              <a16:creationId xmlns:a16="http://schemas.microsoft.com/office/drawing/2014/main" id="{2541279A-EE09-5A43-888B-AD0C4140E64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49" name="Rectangle 348">
          <a:extLst>
            <a:ext uri="{FF2B5EF4-FFF2-40B4-BE49-F238E27FC236}">
              <a16:creationId xmlns:a16="http://schemas.microsoft.com/office/drawing/2014/main" id="{79701EBE-A2CD-544A-9176-2A82D952285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50" name="Rectangle 349">
          <a:extLst>
            <a:ext uri="{FF2B5EF4-FFF2-40B4-BE49-F238E27FC236}">
              <a16:creationId xmlns:a16="http://schemas.microsoft.com/office/drawing/2014/main" id="{BFD49F68-95DE-7C42-A858-C6464832033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51" name="Rectangle 350">
          <a:extLst>
            <a:ext uri="{FF2B5EF4-FFF2-40B4-BE49-F238E27FC236}">
              <a16:creationId xmlns:a16="http://schemas.microsoft.com/office/drawing/2014/main" id="{031D77E4-6EEF-0445-AD2A-5E6A00C4E51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52" name="Rectangle 351">
          <a:extLst>
            <a:ext uri="{FF2B5EF4-FFF2-40B4-BE49-F238E27FC236}">
              <a16:creationId xmlns:a16="http://schemas.microsoft.com/office/drawing/2014/main" id="{A2F8B5EB-3D06-AA40-BD28-F13F07A2B8D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53" name="Rectangle 352">
          <a:extLst>
            <a:ext uri="{FF2B5EF4-FFF2-40B4-BE49-F238E27FC236}">
              <a16:creationId xmlns:a16="http://schemas.microsoft.com/office/drawing/2014/main" id="{4A486D19-C9D6-6244-9720-1E81D59693A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54" name="Rectangle 353">
          <a:extLst>
            <a:ext uri="{FF2B5EF4-FFF2-40B4-BE49-F238E27FC236}">
              <a16:creationId xmlns:a16="http://schemas.microsoft.com/office/drawing/2014/main" id="{D3DADDCB-04A9-9C4F-A41C-41185597BE4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55" name="Rectangle 354">
          <a:extLst>
            <a:ext uri="{FF2B5EF4-FFF2-40B4-BE49-F238E27FC236}">
              <a16:creationId xmlns:a16="http://schemas.microsoft.com/office/drawing/2014/main" id="{FA91A33B-A08D-464C-A6B7-71AAEDF6C1A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56" name="Rectangle 355">
          <a:extLst>
            <a:ext uri="{FF2B5EF4-FFF2-40B4-BE49-F238E27FC236}">
              <a16:creationId xmlns:a16="http://schemas.microsoft.com/office/drawing/2014/main" id="{19133E46-8BFC-A441-88E6-EC74B3FC599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57" name="Rectangle 356">
          <a:extLst>
            <a:ext uri="{FF2B5EF4-FFF2-40B4-BE49-F238E27FC236}">
              <a16:creationId xmlns:a16="http://schemas.microsoft.com/office/drawing/2014/main" id="{81FFEBC8-7D18-3E4D-888B-128EFDB4C52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58" name="Rectangle 357">
          <a:extLst>
            <a:ext uri="{FF2B5EF4-FFF2-40B4-BE49-F238E27FC236}">
              <a16:creationId xmlns:a16="http://schemas.microsoft.com/office/drawing/2014/main" id="{EC9E9B38-4F06-DF44-A53E-FD30876D738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59" name="Rectangle 358">
          <a:extLst>
            <a:ext uri="{FF2B5EF4-FFF2-40B4-BE49-F238E27FC236}">
              <a16:creationId xmlns:a16="http://schemas.microsoft.com/office/drawing/2014/main" id="{010ED1C0-3EE6-F24F-8EFB-A98A127DF24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60" name="Rectangle 359">
          <a:extLst>
            <a:ext uri="{FF2B5EF4-FFF2-40B4-BE49-F238E27FC236}">
              <a16:creationId xmlns:a16="http://schemas.microsoft.com/office/drawing/2014/main" id="{90B52C97-0547-B245-AF76-39970418220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61" name="Rectangle 360">
          <a:extLst>
            <a:ext uri="{FF2B5EF4-FFF2-40B4-BE49-F238E27FC236}">
              <a16:creationId xmlns:a16="http://schemas.microsoft.com/office/drawing/2014/main" id="{E6A51DE9-995A-C848-87C5-4FA6BE7E411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62" name="Rectangle 361">
          <a:extLst>
            <a:ext uri="{FF2B5EF4-FFF2-40B4-BE49-F238E27FC236}">
              <a16:creationId xmlns:a16="http://schemas.microsoft.com/office/drawing/2014/main" id="{25BC2E97-5A21-CB4D-AEDC-65631167A33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363" name="Rectangle 362">
          <a:extLst>
            <a:ext uri="{FF2B5EF4-FFF2-40B4-BE49-F238E27FC236}">
              <a16:creationId xmlns:a16="http://schemas.microsoft.com/office/drawing/2014/main" id="{A68D2617-2F04-724B-A7D7-308E6CCB042B}"/>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64" name="Rectangle 363">
          <a:extLst>
            <a:ext uri="{FF2B5EF4-FFF2-40B4-BE49-F238E27FC236}">
              <a16:creationId xmlns:a16="http://schemas.microsoft.com/office/drawing/2014/main" id="{F77279DE-19C9-304C-BA57-39578D99EA7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65" name="Rectangle 364">
          <a:extLst>
            <a:ext uri="{FF2B5EF4-FFF2-40B4-BE49-F238E27FC236}">
              <a16:creationId xmlns:a16="http://schemas.microsoft.com/office/drawing/2014/main" id="{5841AE79-F09E-D04B-9063-84B5A28A894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66" name="Rectangle 365">
          <a:extLst>
            <a:ext uri="{FF2B5EF4-FFF2-40B4-BE49-F238E27FC236}">
              <a16:creationId xmlns:a16="http://schemas.microsoft.com/office/drawing/2014/main" id="{42AC5E59-ED58-D84C-AD55-E5FA42FF22B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67" name="Rectangle 366">
          <a:extLst>
            <a:ext uri="{FF2B5EF4-FFF2-40B4-BE49-F238E27FC236}">
              <a16:creationId xmlns:a16="http://schemas.microsoft.com/office/drawing/2014/main" id="{E4BA2CDC-D36E-534D-AF53-1C258E6B436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68" name="Rectangle 367">
          <a:extLst>
            <a:ext uri="{FF2B5EF4-FFF2-40B4-BE49-F238E27FC236}">
              <a16:creationId xmlns:a16="http://schemas.microsoft.com/office/drawing/2014/main" id="{F78560D7-0450-EB47-9045-D13B85BE8F9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69" name="Rectangle 368">
          <a:extLst>
            <a:ext uri="{FF2B5EF4-FFF2-40B4-BE49-F238E27FC236}">
              <a16:creationId xmlns:a16="http://schemas.microsoft.com/office/drawing/2014/main" id="{1178B031-38E9-3846-B952-05E487DC841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70" name="Rectangle 369">
          <a:extLst>
            <a:ext uri="{FF2B5EF4-FFF2-40B4-BE49-F238E27FC236}">
              <a16:creationId xmlns:a16="http://schemas.microsoft.com/office/drawing/2014/main" id="{56465728-A10C-644B-9FA1-757DDEFCAE8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71" name="Rectangle 370">
          <a:extLst>
            <a:ext uri="{FF2B5EF4-FFF2-40B4-BE49-F238E27FC236}">
              <a16:creationId xmlns:a16="http://schemas.microsoft.com/office/drawing/2014/main" id="{E8B291BB-CBAD-DD48-B9B6-CA21EA22188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72" name="Rectangle 371">
          <a:extLst>
            <a:ext uri="{FF2B5EF4-FFF2-40B4-BE49-F238E27FC236}">
              <a16:creationId xmlns:a16="http://schemas.microsoft.com/office/drawing/2014/main" id="{5459A1F9-C2BA-5C44-882A-2C2AE309AF3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73" name="Rectangle 372">
          <a:extLst>
            <a:ext uri="{FF2B5EF4-FFF2-40B4-BE49-F238E27FC236}">
              <a16:creationId xmlns:a16="http://schemas.microsoft.com/office/drawing/2014/main" id="{A5129989-21E0-294C-BB77-3D00D8F300B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74" name="Rectangle 373">
          <a:extLst>
            <a:ext uri="{FF2B5EF4-FFF2-40B4-BE49-F238E27FC236}">
              <a16:creationId xmlns:a16="http://schemas.microsoft.com/office/drawing/2014/main" id="{403FAD6A-EBC7-CF4F-8B42-530A446D17B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75" name="Rectangle 374">
          <a:extLst>
            <a:ext uri="{FF2B5EF4-FFF2-40B4-BE49-F238E27FC236}">
              <a16:creationId xmlns:a16="http://schemas.microsoft.com/office/drawing/2014/main" id="{171FB416-CF9D-C648-876F-CF1A76A7BFF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76" name="Rectangle 375">
          <a:extLst>
            <a:ext uri="{FF2B5EF4-FFF2-40B4-BE49-F238E27FC236}">
              <a16:creationId xmlns:a16="http://schemas.microsoft.com/office/drawing/2014/main" id="{838B2470-E8BF-7B4C-8BBB-FD850F4B4F5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77" name="Rectangle 376">
          <a:extLst>
            <a:ext uri="{FF2B5EF4-FFF2-40B4-BE49-F238E27FC236}">
              <a16:creationId xmlns:a16="http://schemas.microsoft.com/office/drawing/2014/main" id="{C75BA23F-A913-4048-B6AD-59CCBF54703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78" name="Rectangle 377">
          <a:extLst>
            <a:ext uri="{FF2B5EF4-FFF2-40B4-BE49-F238E27FC236}">
              <a16:creationId xmlns:a16="http://schemas.microsoft.com/office/drawing/2014/main" id="{69CFA272-2E63-D941-8EAD-B212C6D2866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79" name="Rectangle 378">
          <a:extLst>
            <a:ext uri="{FF2B5EF4-FFF2-40B4-BE49-F238E27FC236}">
              <a16:creationId xmlns:a16="http://schemas.microsoft.com/office/drawing/2014/main" id="{1E26E698-1DB1-B046-A88A-08C73420051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80" name="Rectangle 379">
          <a:extLst>
            <a:ext uri="{FF2B5EF4-FFF2-40B4-BE49-F238E27FC236}">
              <a16:creationId xmlns:a16="http://schemas.microsoft.com/office/drawing/2014/main" id="{A7E2D9EF-D845-C348-A93C-9D23CB66866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81" name="Rectangle 380">
          <a:extLst>
            <a:ext uri="{FF2B5EF4-FFF2-40B4-BE49-F238E27FC236}">
              <a16:creationId xmlns:a16="http://schemas.microsoft.com/office/drawing/2014/main" id="{15E49C99-0CF5-B64F-BE5E-8D51128FD8A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82" name="Rectangle 381">
          <a:extLst>
            <a:ext uri="{FF2B5EF4-FFF2-40B4-BE49-F238E27FC236}">
              <a16:creationId xmlns:a16="http://schemas.microsoft.com/office/drawing/2014/main" id="{9345C853-FDF0-114A-B308-DFBB615481A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83" name="Rectangle 382">
          <a:extLst>
            <a:ext uri="{FF2B5EF4-FFF2-40B4-BE49-F238E27FC236}">
              <a16:creationId xmlns:a16="http://schemas.microsoft.com/office/drawing/2014/main" id="{C932363B-B34C-8342-9E08-524F6403AC2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84" name="Rectangle 383">
          <a:extLst>
            <a:ext uri="{FF2B5EF4-FFF2-40B4-BE49-F238E27FC236}">
              <a16:creationId xmlns:a16="http://schemas.microsoft.com/office/drawing/2014/main" id="{19BD6486-EAD9-B645-9E10-3622DCEB062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85" name="Rectangle 384">
          <a:extLst>
            <a:ext uri="{FF2B5EF4-FFF2-40B4-BE49-F238E27FC236}">
              <a16:creationId xmlns:a16="http://schemas.microsoft.com/office/drawing/2014/main" id="{B2F9D2AC-22E5-4D4D-89F9-2C46414AF95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86" name="Rectangle 385">
          <a:extLst>
            <a:ext uri="{FF2B5EF4-FFF2-40B4-BE49-F238E27FC236}">
              <a16:creationId xmlns:a16="http://schemas.microsoft.com/office/drawing/2014/main" id="{8C0BAEEC-65A5-164E-9054-014512061AD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87" name="Rectangle 386">
          <a:extLst>
            <a:ext uri="{FF2B5EF4-FFF2-40B4-BE49-F238E27FC236}">
              <a16:creationId xmlns:a16="http://schemas.microsoft.com/office/drawing/2014/main" id="{ACB1EC7B-F343-B04A-A1B2-C44220C6FA2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88" name="Rectangle 387">
          <a:extLst>
            <a:ext uri="{FF2B5EF4-FFF2-40B4-BE49-F238E27FC236}">
              <a16:creationId xmlns:a16="http://schemas.microsoft.com/office/drawing/2014/main" id="{BA33014B-3623-3D45-BBE2-8DD2126F0CD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89" name="Rectangle 388">
          <a:extLst>
            <a:ext uri="{FF2B5EF4-FFF2-40B4-BE49-F238E27FC236}">
              <a16:creationId xmlns:a16="http://schemas.microsoft.com/office/drawing/2014/main" id="{B590932C-6F56-224F-9DD3-06FB7657B87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90" name="Rectangle 389">
          <a:extLst>
            <a:ext uri="{FF2B5EF4-FFF2-40B4-BE49-F238E27FC236}">
              <a16:creationId xmlns:a16="http://schemas.microsoft.com/office/drawing/2014/main" id="{6EEB60EF-2F26-E445-8C51-CE220FDB069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91" name="Rectangle 390">
          <a:extLst>
            <a:ext uri="{FF2B5EF4-FFF2-40B4-BE49-F238E27FC236}">
              <a16:creationId xmlns:a16="http://schemas.microsoft.com/office/drawing/2014/main" id="{2F5D1957-516C-E44C-A570-433877DBF2B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92" name="Rectangle 391">
          <a:extLst>
            <a:ext uri="{FF2B5EF4-FFF2-40B4-BE49-F238E27FC236}">
              <a16:creationId xmlns:a16="http://schemas.microsoft.com/office/drawing/2014/main" id="{E70E8A48-99CE-7949-9F1D-29ACE262C18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93" name="Rectangle 392">
          <a:extLst>
            <a:ext uri="{FF2B5EF4-FFF2-40B4-BE49-F238E27FC236}">
              <a16:creationId xmlns:a16="http://schemas.microsoft.com/office/drawing/2014/main" id="{8B9CAF1C-B058-0F41-9BF4-87D7C7100CB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394" name="Rectangle 393">
          <a:extLst>
            <a:ext uri="{FF2B5EF4-FFF2-40B4-BE49-F238E27FC236}">
              <a16:creationId xmlns:a16="http://schemas.microsoft.com/office/drawing/2014/main" id="{29EC8797-796A-0F45-8930-C6099F173591}"/>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95" name="Rectangle 394">
          <a:extLst>
            <a:ext uri="{FF2B5EF4-FFF2-40B4-BE49-F238E27FC236}">
              <a16:creationId xmlns:a16="http://schemas.microsoft.com/office/drawing/2014/main" id="{8AA4A907-D1FE-884C-A444-6A9CF5B57D2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96" name="Rectangle 395">
          <a:extLst>
            <a:ext uri="{FF2B5EF4-FFF2-40B4-BE49-F238E27FC236}">
              <a16:creationId xmlns:a16="http://schemas.microsoft.com/office/drawing/2014/main" id="{C480DA86-306E-0A45-85E2-B94A11548BF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97" name="Rectangle 396">
          <a:extLst>
            <a:ext uri="{FF2B5EF4-FFF2-40B4-BE49-F238E27FC236}">
              <a16:creationId xmlns:a16="http://schemas.microsoft.com/office/drawing/2014/main" id="{05D7D212-CE3B-9A4F-B32C-F91A42D06B2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98" name="Rectangle 397">
          <a:extLst>
            <a:ext uri="{FF2B5EF4-FFF2-40B4-BE49-F238E27FC236}">
              <a16:creationId xmlns:a16="http://schemas.microsoft.com/office/drawing/2014/main" id="{E5BA88E8-F275-1F4F-B839-7FC3BE854A4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399" name="Rectangle 398">
          <a:extLst>
            <a:ext uri="{FF2B5EF4-FFF2-40B4-BE49-F238E27FC236}">
              <a16:creationId xmlns:a16="http://schemas.microsoft.com/office/drawing/2014/main" id="{2A636A9E-89B5-BA4E-B366-EDBFA6D09E5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00" name="Rectangle 399">
          <a:extLst>
            <a:ext uri="{FF2B5EF4-FFF2-40B4-BE49-F238E27FC236}">
              <a16:creationId xmlns:a16="http://schemas.microsoft.com/office/drawing/2014/main" id="{D9D6F182-4D54-5645-AF3E-A70CD6FA452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01" name="Rectangle 400">
          <a:extLst>
            <a:ext uri="{FF2B5EF4-FFF2-40B4-BE49-F238E27FC236}">
              <a16:creationId xmlns:a16="http://schemas.microsoft.com/office/drawing/2014/main" id="{E6C859FB-B433-7046-AE0A-E42D032417C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02" name="Rectangle 401">
          <a:extLst>
            <a:ext uri="{FF2B5EF4-FFF2-40B4-BE49-F238E27FC236}">
              <a16:creationId xmlns:a16="http://schemas.microsoft.com/office/drawing/2014/main" id="{58551C98-6D5B-0340-95A2-EF683544F9B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03" name="Rectangle 402">
          <a:extLst>
            <a:ext uri="{FF2B5EF4-FFF2-40B4-BE49-F238E27FC236}">
              <a16:creationId xmlns:a16="http://schemas.microsoft.com/office/drawing/2014/main" id="{D885846E-AE54-7247-AD45-D9F010B0035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04" name="Rectangle 403">
          <a:extLst>
            <a:ext uri="{FF2B5EF4-FFF2-40B4-BE49-F238E27FC236}">
              <a16:creationId xmlns:a16="http://schemas.microsoft.com/office/drawing/2014/main" id="{C8E68FCA-E19F-2F49-A8F9-C5D95972539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05" name="Rectangle 404">
          <a:extLst>
            <a:ext uri="{FF2B5EF4-FFF2-40B4-BE49-F238E27FC236}">
              <a16:creationId xmlns:a16="http://schemas.microsoft.com/office/drawing/2014/main" id="{043BD05E-4FD2-EA46-B8E7-8777892AEFC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06" name="Rectangle 405">
          <a:extLst>
            <a:ext uri="{FF2B5EF4-FFF2-40B4-BE49-F238E27FC236}">
              <a16:creationId xmlns:a16="http://schemas.microsoft.com/office/drawing/2014/main" id="{61A4BC29-4AC2-094B-8D65-DA016CBDAA9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407" name="Rectangle 406">
          <a:extLst>
            <a:ext uri="{FF2B5EF4-FFF2-40B4-BE49-F238E27FC236}">
              <a16:creationId xmlns:a16="http://schemas.microsoft.com/office/drawing/2014/main" id="{B9BFC341-7CE0-364F-885F-B30C7637A8A5}"/>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08" name="Rectangle 407">
          <a:extLst>
            <a:ext uri="{FF2B5EF4-FFF2-40B4-BE49-F238E27FC236}">
              <a16:creationId xmlns:a16="http://schemas.microsoft.com/office/drawing/2014/main" id="{84D0DE31-01AD-A842-9233-5FD0265D8DE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09" name="Rectangle 408">
          <a:extLst>
            <a:ext uri="{FF2B5EF4-FFF2-40B4-BE49-F238E27FC236}">
              <a16:creationId xmlns:a16="http://schemas.microsoft.com/office/drawing/2014/main" id="{D5AE6DFE-B693-2245-A159-FFC58FE7F57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10" name="Rectangle 409">
          <a:extLst>
            <a:ext uri="{FF2B5EF4-FFF2-40B4-BE49-F238E27FC236}">
              <a16:creationId xmlns:a16="http://schemas.microsoft.com/office/drawing/2014/main" id="{288D50BA-1CC1-9447-A250-A863E71C230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11" name="Rectangle 410">
          <a:extLst>
            <a:ext uri="{FF2B5EF4-FFF2-40B4-BE49-F238E27FC236}">
              <a16:creationId xmlns:a16="http://schemas.microsoft.com/office/drawing/2014/main" id="{F50F5DAF-23A2-D642-B789-36EAE0DE32A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12" name="Rectangle 411">
          <a:extLst>
            <a:ext uri="{FF2B5EF4-FFF2-40B4-BE49-F238E27FC236}">
              <a16:creationId xmlns:a16="http://schemas.microsoft.com/office/drawing/2014/main" id="{11DE15AC-E420-F747-A1DB-6F7169FE65C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13" name="Rectangle 412">
          <a:extLst>
            <a:ext uri="{FF2B5EF4-FFF2-40B4-BE49-F238E27FC236}">
              <a16:creationId xmlns:a16="http://schemas.microsoft.com/office/drawing/2014/main" id="{8F36414B-69B9-8944-9B7F-0357AEC069F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14" name="Rectangle 413">
          <a:extLst>
            <a:ext uri="{FF2B5EF4-FFF2-40B4-BE49-F238E27FC236}">
              <a16:creationId xmlns:a16="http://schemas.microsoft.com/office/drawing/2014/main" id="{08319BE0-EB53-FB47-A78E-BAC124F2E96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15" name="Rectangle 414">
          <a:extLst>
            <a:ext uri="{FF2B5EF4-FFF2-40B4-BE49-F238E27FC236}">
              <a16:creationId xmlns:a16="http://schemas.microsoft.com/office/drawing/2014/main" id="{32C510AA-0896-B748-A4EA-7ABAF77DB4B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16" name="Rectangle 415">
          <a:extLst>
            <a:ext uri="{FF2B5EF4-FFF2-40B4-BE49-F238E27FC236}">
              <a16:creationId xmlns:a16="http://schemas.microsoft.com/office/drawing/2014/main" id="{DE2FB447-7EC6-D843-A7EF-E7A2BE26655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17" name="Rectangle 416">
          <a:extLst>
            <a:ext uri="{FF2B5EF4-FFF2-40B4-BE49-F238E27FC236}">
              <a16:creationId xmlns:a16="http://schemas.microsoft.com/office/drawing/2014/main" id="{CEC97F26-F648-4048-A990-EBF716B8434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18" name="Rectangle 417">
          <a:extLst>
            <a:ext uri="{FF2B5EF4-FFF2-40B4-BE49-F238E27FC236}">
              <a16:creationId xmlns:a16="http://schemas.microsoft.com/office/drawing/2014/main" id="{F6B20EB1-CA7D-D04A-9730-61411F79333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19" name="Rectangle 418">
          <a:extLst>
            <a:ext uri="{FF2B5EF4-FFF2-40B4-BE49-F238E27FC236}">
              <a16:creationId xmlns:a16="http://schemas.microsoft.com/office/drawing/2014/main" id="{A62E8A06-505E-7049-A1D9-34C1B78A7DA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20" name="Rectangle 419">
          <a:extLst>
            <a:ext uri="{FF2B5EF4-FFF2-40B4-BE49-F238E27FC236}">
              <a16:creationId xmlns:a16="http://schemas.microsoft.com/office/drawing/2014/main" id="{39C0A22A-6688-1F46-8527-E0B84FC4EAD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21" name="Rectangle 420">
          <a:extLst>
            <a:ext uri="{FF2B5EF4-FFF2-40B4-BE49-F238E27FC236}">
              <a16:creationId xmlns:a16="http://schemas.microsoft.com/office/drawing/2014/main" id="{CD057063-2A18-3A47-9064-9584DC4703A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22" name="Rectangle 421">
          <a:extLst>
            <a:ext uri="{FF2B5EF4-FFF2-40B4-BE49-F238E27FC236}">
              <a16:creationId xmlns:a16="http://schemas.microsoft.com/office/drawing/2014/main" id="{57CF5AC4-3591-804A-8AAE-EFCF1DB3E00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23" name="Rectangle 422">
          <a:extLst>
            <a:ext uri="{FF2B5EF4-FFF2-40B4-BE49-F238E27FC236}">
              <a16:creationId xmlns:a16="http://schemas.microsoft.com/office/drawing/2014/main" id="{AC640565-27C1-0449-8794-4C4C59DBC7C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24" name="Rectangle 423">
          <a:extLst>
            <a:ext uri="{FF2B5EF4-FFF2-40B4-BE49-F238E27FC236}">
              <a16:creationId xmlns:a16="http://schemas.microsoft.com/office/drawing/2014/main" id="{EEB40808-ABAB-AA4C-B5D7-AC39C4C12AB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25" name="Rectangle 424">
          <a:extLst>
            <a:ext uri="{FF2B5EF4-FFF2-40B4-BE49-F238E27FC236}">
              <a16:creationId xmlns:a16="http://schemas.microsoft.com/office/drawing/2014/main" id="{EEACB18A-9D79-E543-AE20-8959FC8B7D5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426" name="Rectangle 425">
          <a:extLst>
            <a:ext uri="{FF2B5EF4-FFF2-40B4-BE49-F238E27FC236}">
              <a16:creationId xmlns:a16="http://schemas.microsoft.com/office/drawing/2014/main" id="{C49233DF-B000-5644-845D-0A488A7B3C7A}"/>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27" name="Rectangle 426">
          <a:extLst>
            <a:ext uri="{FF2B5EF4-FFF2-40B4-BE49-F238E27FC236}">
              <a16:creationId xmlns:a16="http://schemas.microsoft.com/office/drawing/2014/main" id="{981B978F-FF1A-9747-851C-C0A21631D16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28" name="Rectangle 427">
          <a:extLst>
            <a:ext uri="{FF2B5EF4-FFF2-40B4-BE49-F238E27FC236}">
              <a16:creationId xmlns:a16="http://schemas.microsoft.com/office/drawing/2014/main" id="{A6A50B5F-4E30-314B-A59C-7290C68483C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29" name="Rectangle 428">
          <a:extLst>
            <a:ext uri="{FF2B5EF4-FFF2-40B4-BE49-F238E27FC236}">
              <a16:creationId xmlns:a16="http://schemas.microsoft.com/office/drawing/2014/main" id="{C4118779-7094-634F-8620-71E2263AD27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30" name="Rectangle 429">
          <a:extLst>
            <a:ext uri="{FF2B5EF4-FFF2-40B4-BE49-F238E27FC236}">
              <a16:creationId xmlns:a16="http://schemas.microsoft.com/office/drawing/2014/main" id="{83C8AAAD-47B1-6D4C-AE9C-12413ACDDF4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31" name="Rectangle 430">
          <a:extLst>
            <a:ext uri="{FF2B5EF4-FFF2-40B4-BE49-F238E27FC236}">
              <a16:creationId xmlns:a16="http://schemas.microsoft.com/office/drawing/2014/main" id="{7386B854-0FFC-F847-B279-14BD57FC95C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32" name="Rectangle 431">
          <a:extLst>
            <a:ext uri="{FF2B5EF4-FFF2-40B4-BE49-F238E27FC236}">
              <a16:creationId xmlns:a16="http://schemas.microsoft.com/office/drawing/2014/main" id="{4933EFD5-C14C-E640-B165-FAB518C569A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33" name="Rectangle 432">
          <a:extLst>
            <a:ext uri="{FF2B5EF4-FFF2-40B4-BE49-F238E27FC236}">
              <a16:creationId xmlns:a16="http://schemas.microsoft.com/office/drawing/2014/main" id="{00F97A99-1744-534B-9776-EC787458C74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34" name="Rectangle 433">
          <a:extLst>
            <a:ext uri="{FF2B5EF4-FFF2-40B4-BE49-F238E27FC236}">
              <a16:creationId xmlns:a16="http://schemas.microsoft.com/office/drawing/2014/main" id="{E0741BC5-D97E-4F4B-AFDE-EB36BAEAB84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35" name="Rectangle 434">
          <a:extLst>
            <a:ext uri="{FF2B5EF4-FFF2-40B4-BE49-F238E27FC236}">
              <a16:creationId xmlns:a16="http://schemas.microsoft.com/office/drawing/2014/main" id="{96A747E5-EAA8-D44F-9B86-66775B98C72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36" name="Rectangle 435">
          <a:extLst>
            <a:ext uri="{FF2B5EF4-FFF2-40B4-BE49-F238E27FC236}">
              <a16:creationId xmlns:a16="http://schemas.microsoft.com/office/drawing/2014/main" id="{CC89D2AF-AC18-7841-9831-1C1256AF39F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37" name="Rectangle 436">
          <a:extLst>
            <a:ext uri="{FF2B5EF4-FFF2-40B4-BE49-F238E27FC236}">
              <a16:creationId xmlns:a16="http://schemas.microsoft.com/office/drawing/2014/main" id="{7A7D3230-B414-AC4E-B126-6BD10FAEAC6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38" name="Rectangle 437">
          <a:extLst>
            <a:ext uri="{FF2B5EF4-FFF2-40B4-BE49-F238E27FC236}">
              <a16:creationId xmlns:a16="http://schemas.microsoft.com/office/drawing/2014/main" id="{91B4AF24-99A2-DF42-BEBC-56B48AE3AA5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39" name="Rectangle 438">
          <a:extLst>
            <a:ext uri="{FF2B5EF4-FFF2-40B4-BE49-F238E27FC236}">
              <a16:creationId xmlns:a16="http://schemas.microsoft.com/office/drawing/2014/main" id="{1692FAEF-B29B-2E43-9ED2-8C627AB5CAF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40" name="Rectangle 439">
          <a:extLst>
            <a:ext uri="{FF2B5EF4-FFF2-40B4-BE49-F238E27FC236}">
              <a16:creationId xmlns:a16="http://schemas.microsoft.com/office/drawing/2014/main" id="{51B2D1FC-03DD-1948-BA43-3B5EDDC3749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41" name="Rectangle 440">
          <a:extLst>
            <a:ext uri="{FF2B5EF4-FFF2-40B4-BE49-F238E27FC236}">
              <a16:creationId xmlns:a16="http://schemas.microsoft.com/office/drawing/2014/main" id="{A07B782F-508A-384C-B19D-CE457ABB60F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42" name="Rectangle 441">
          <a:extLst>
            <a:ext uri="{FF2B5EF4-FFF2-40B4-BE49-F238E27FC236}">
              <a16:creationId xmlns:a16="http://schemas.microsoft.com/office/drawing/2014/main" id="{FA375DAE-DEA0-FB4F-B76C-32E3F3826C7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43" name="Rectangle 442">
          <a:extLst>
            <a:ext uri="{FF2B5EF4-FFF2-40B4-BE49-F238E27FC236}">
              <a16:creationId xmlns:a16="http://schemas.microsoft.com/office/drawing/2014/main" id="{31054D41-8317-D840-9151-E6FBDBBA685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44" name="Rectangle 443">
          <a:extLst>
            <a:ext uri="{FF2B5EF4-FFF2-40B4-BE49-F238E27FC236}">
              <a16:creationId xmlns:a16="http://schemas.microsoft.com/office/drawing/2014/main" id="{548F2925-1D34-7544-B043-E70144B24C8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45" name="Rectangle 444">
          <a:extLst>
            <a:ext uri="{FF2B5EF4-FFF2-40B4-BE49-F238E27FC236}">
              <a16:creationId xmlns:a16="http://schemas.microsoft.com/office/drawing/2014/main" id="{DEEACC57-2DA0-D24B-BC18-6F66EDA5801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46" name="Rectangle 445">
          <a:extLst>
            <a:ext uri="{FF2B5EF4-FFF2-40B4-BE49-F238E27FC236}">
              <a16:creationId xmlns:a16="http://schemas.microsoft.com/office/drawing/2014/main" id="{D86DA68C-DD79-5B4B-87D6-6F4592BDE73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47" name="Rectangle 446">
          <a:extLst>
            <a:ext uri="{FF2B5EF4-FFF2-40B4-BE49-F238E27FC236}">
              <a16:creationId xmlns:a16="http://schemas.microsoft.com/office/drawing/2014/main" id="{38DF2A78-CAA2-DC48-8922-7685E3A5DCB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48" name="Rectangle 447">
          <a:extLst>
            <a:ext uri="{FF2B5EF4-FFF2-40B4-BE49-F238E27FC236}">
              <a16:creationId xmlns:a16="http://schemas.microsoft.com/office/drawing/2014/main" id="{F943257B-A873-AF41-B22D-F68B72FA308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49" name="Rectangle 448">
          <a:extLst>
            <a:ext uri="{FF2B5EF4-FFF2-40B4-BE49-F238E27FC236}">
              <a16:creationId xmlns:a16="http://schemas.microsoft.com/office/drawing/2014/main" id="{8C0C4C68-DBAF-E148-998C-3D34D786B59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50" name="Rectangle 449">
          <a:extLst>
            <a:ext uri="{FF2B5EF4-FFF2-40B4-BE49-F238E27FC236}">
              <a16:creationId xmlns:a16="http://schemas.microsoft.com/office/drawing/2014/main" id="{08C84261-9C63-8D46-98D9-43B2C0CE780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451" name="Rectangle 450">
          <a:extLst>
            <a:ext uri="{FF2B5EF4-FFF2-40B4-BE49-F238E27FC236}">
              <a16:creationId xmlns:a16="http://schemas.microsoft.com/office/drawing/2014/main" id="{74EB0E75-46A9-1E40-A9DF-3ADF5D76C151}"/>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52" name="Rectangle 451">
          <a:extLst>
            <a:ext uri="{FF2B5EF4-FFF2-40B4-BE49-F238E27FC236}">
              <a16:creationId xmlns:a16="http://schemas.microsoft.com/office/drawing/2014/main" id="{063C2BD3-F28F-9844-B4DB-6D968EA44ED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53" name="Rectangle 452">
          <a:extLst>
            <a:ext uri="{FF2B5EF4-FFF2-40B4-BE49-F238E27FC236}">
              <a16:creationId xmlns:a16="http://schemas.microsoft.com/office/drawing/2014/main" id="{0EE0E8CD-F7F8-1046-B228-A95574ED8E4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54" name="Rectangle 453">
          <a:extLst>
            <a:ext uri="{FF2B5EF4-FFF2-40B4-BE49-F238E27FC236}">
              <a16:creationId xmlns:a16="http://schemas.microsoft.com/office/drawing/2014/main" id="{0BC982B5-FB15-E943-B57D-E08D9534415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55" name="Rectangle 454">
          <a:extLst>
            <a:ext uri="{FF2B5EF4-FFF2-40B4-BE49-F238E27FC236}">
              <a16:creationId xmlns:a16="http://schemas.microsoft.com/office/drawing/2014/main" id="{4E330980-E637-5447-9FD3-16B2F6CAE15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56" name="Rectangle 455">
          <a:extLst>
            <a:ext uri="{FF2B5EF4-FFF2-40B4-BE49-F238E27FC236}">
              <a16:creationId xmlns:a16="http://schemas.microsoft.com/office/drawing/2014/main" id="{48926418-21C9-D645-B89F-AF4CFF068BD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57" name="Rectangle 456">
          <a:extLst>
            <a:ext uri="{FF2B5EF4-FFF2-40B4-BE49-F238E27FC236}">
              <a16:creationId xmlns:a16="http://schemas.microsoft.com/office/drawing/2014/main" id="{E7300B05-606F-4944-B64B-E631BC8A8F0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58" name="Rectangle 457">
          <a:extLst>
            <a:ext uri="{FF2B5EF4-FFF2-40B4-BE49-F238E27FC236}">
              <a16:creationId xmlns:a16="http://schemas.microsoft.com/office/drawing/2014/main" id="{90391C9B-5000-3747-8220-9A4B90A4B14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59" name="Rectangle 458">
          <a:extLst>
            <a:ext uri="{FF2B5EF4-FFF2-40B4-BE49-F238E27FC236}">
              <a16:creationId xmlns:a16="http://schemas.microsoft.com/office/drawing/2014/main" id="{24D563A6-E557-D249-804C-157A7026BD6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60" name="Rectangle 459">
          <a:extLst>
            <a:ext uri="{FF2B5EF4-FFF2-40B4-BE49-F238E27FC236}">
              <a16:creationId xmlns:a16="http://schemas.microsoft.com/office/drawing/2014/main" id="{D99A8EFA-853A-5E4F-8218-98A82B2136F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61" name="Rectangle 460">
          <a:extLst>
            <a:ext uri="{FF2B5EF4-FFF2-40B4-BE49-F238E27FC236}">
              <a16:creationId xmlns:a16="http://schemas.microsoft.com/office/drawing/2014/main" id="{2C2298A2-F883-3246-85ED-26A3C16BE2E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62" name="Rectangle 461">
          <a:extLst>
            <a:ext uri="{FF2B5EF4-FFF2-40B4-BE49-F238E27FC236}">
              <a16:creationId xmlns:a16="http://schemas.microsoft.com/office/drawing/2014/main" id="{D3BAD4C7-8569-3340-BB0A-BA954342642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63" name="Rectangle 462">
          <a:extLst>
            <a:ext uri="{FF2B5EF4-FFF2-40B4-BE49-F238E27FC236}">
              <a16:creationId xmlns:a16="http://schemas.microsoft.com/office/drawing/2014/main" id="{CDFFF00E-6BA1-5B4D-AF91-867F4D3AC1A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64" name="Rectangle 463">
          <a:extLst>
            <a:ext uri="{FF2B5EF4-FFF2-40B4-BE49-F238E27FC236}">
              <a16:creationId xmlns:a16="http://schemas.microsoft.com/office/drawing/2014/main" id="{80D7DA6D-D8AD-4A44-959A-9A3405FD7C5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65" name="Rectangle 464">
          <a:extLst>
            <a:ext uri="{FF2B5EF4-FFF2-40B4-BE49-F238E27FC236}">
              <a16:creationId xmlns:a16="http://schemas.microsoft.com/office/drawing/2014/main" id="{8E0C6B5F-32B7-4B44-B9AD-EBB4B4ADED5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66" name="Rectangle 465">
          <a:extLst>
            <a:ext uri="{FF2B5EF4-FFF2-40B4-BE49-F238E27FC236}">
              <a16:creationId xmlns:a16="http://schemas.microsoft.com/office/drawing/2014/main" id="{B0F5820F-F594-364D-B3BF-B047798A555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67" name="Rectangle 466">
          <a:extLst>
            <a:ext uri="{FF2B5EF4-FFF2-40B4-BE49-F238E27FC236}">
              <a16:creationId xmlns:a16="http://schemas.microsoft.com/office/drawing/2014/main" id="{D13CC7B8-9C34-4343-8A37-58C96FFA90F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68" name="Rectangle 467">
          <a:extLst>
            <a:ext uri="{FF2B5EF4-FFF2-40B4-BE49-F238E27FC236}">
              <a16:creationId xmlns:a16="http://schemas.microsoft.com/office/drawing/2014/main" id="{BC423625-6ABA-B448-AAF2-F9BF069E716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69" name="Rectangle 468">
          <a:extLst>
            <a:ext uri="{FF2B5EF4-FFF2-40B4-BE49-F238E27FC236}">
              <a16:creationId xmlns:a16="http://schemas.microsoft.com/office/drawing/2014/main" id="{94C78780-408E-2647-95BA-3550168C275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70" name="Rectangle 469">
          <a:extLst>
            <a:ext uri="{FF2B5EF4-FFF2-40B4-BE49-F238E27FC236}">
              <a16:creationId xmlns:a16="http://schemas.microsoft.com/office/drawing/2014/main" id="{6A3D1196-7D8A-2E4A-801D-8B00964034B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71" name="Rectangle 470">
          <a:extLst>
            <a:ext uri="{FF2B5EF4-FFF2-40B4-BE49-F238E27FC236}">
              <a16:creationId xmlns:a16="http://schemas.microsoft.com/office/drawing/2014/main" id="{F7405BDB-E207-7E44-95AF-21DF897BDCD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72" name="Rectangle 471">
          <a:extLst>
            <a:ext uri="{FF2B5EF4-FFF2-40B4-BE49-F238E27FC236}">
              <a16:creationId xmlns:a16="http://schemas.microsoft.com/office/drawing/2014/main" id="{5E52278E-559B-9B48-BE33-0AC9A839EFA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73" name="Rectangle 472">
          <a:extLst>
            <a:ext uri="{FF2B5EF4-FFF2-40B4-BE49-F238E27FC236}">
              <a16:creationId xmlns:a16="http://schemas.microsoft.com/office/drawing/2014/main" id="{67A681D4-9A3C-CA40-ACC6-E222DDF63CA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74" name="Rectangle 473">
          <a:extLst>
            <a:ext uri="{FF2B5EF4-FFF2-40B4-BE49-F238E27FC236}">
              <a16:creationId xmlns:a16="http://schemas.microsoft.com/office/drawing/2014/main" id="{0C5A1D71-B8FB-0940-9096-736ACC9A906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75" name="Rectangle 474">
          <a:extLst>
            <a:ext uri="{FF2B5EF4-FFF2-40B4-BE49-F238E27FC236}">
              <a16:creationId xmlns:a16="http://schemas.microsoft.com/office/drawing/2014/main" id="{E11EC349-C9FA-E84E-A141-3C51D2FE815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76" name="Rectangle 475">
          <a:extLst>
            <a:ext uri="{FF2B5EF4-FFF2-40B4-BE49-F238E27FC236}">
              <a16:creationId xmlns:a16="http://schemas.microsoft.com/office/drawing/2014/main" id="{7A6AD776-0311-1843-9A84-C9258525549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77" name="Rectangle 476">
          <a:extLst>
            <a:ext uri="{FF2B5EF4-FFF2-40B4-BE49-F238E27FC236}">
              <a16:creationId xmlns:a16="http://schemas.microsoft.com/office/drawing/2014/main" id="{86D1FFA7-1964-4C41-B334-1F54B87F9E0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78" name="Rectangle 477">
          <a:extLst>
            <a:ext uri="{FF2B5EF4-FFF2-40B4-BE49-F238E27FC236}">
              <a16:creationId xmlns:a16="http://schemas.microsoft.com/office/drawing/2014/main" id="{900AEBC3-B330-EB40-B979-83818AECAA8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79" name="Rectangle 478">
          <a:extLst>
            <a:ext uri="{FF2B5EF4-FFF2-40B4-BE49-F238E27FC236}">
              <a16:creationId xmlns:a16="http://schemas.microsoft.com/office/drawing/2014/main" id="{9B84E2AA-E2EB-8246-A925-E78A58ECF6B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80" name="Rectangle 479">
          <a:extLst>
            <a:ext uri="{FF2B5EF4-FFF2-40B4-BE49-F238E27FC236}">
              <a16:creationId xmlns:a16="http://schemas.microsoft.com/office/drawing/2014/main" id="{5C946C84-BC8F-7A4B-95FB-2C0373B7BC6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81" name="Rectangle 480">
          <a:extLst>
            <a:ext uri="{FF2B5EF4-FFF2-40B4-BE49-F238E27FC236}">
              <a16:creationId xmlns:a16="http://schemas.microsoft.com/office/drawing/2014/main" id="{C6A02EC0-A4FA-9C4E-9926-D129698F57F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482" name="Rectangle 481">
          <a:extLst>
            <a:ext uri="{FF2B5EF4-FFF2-40B4-BE49-F238E27FC236}">
              <a16:creationId xmlns:a16="http://schemas.microsoft.com/office/drawing/2014/main" id="{5BB7B77D-0AB0-0F49-8759-D8904E148419}"/>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83" name="Rectangle 482">
          <a:extLst>
            <a:ext uri="{FF2B5EF4-FFF2-40B4-BE49-F238E27FC236}">
              <a16:creationId xmlns:a16="http://schemas.microsoft.com/office/drawing/2014/main" id="{D774428F-B043-5644-9466-9AE5E4101DE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84" name="Rectangle 483">
          <a:extLst>
            <a:ext uri="{FF2B5EF4-FFF2-40B4-BE49-F238E27FC236}">
              <a16:creationId xmlns:a16="http://schemas.microsoft.com/office/drawing/2014/main" id="{09D937BC-5C55-E14B-8016-6C4F94B5DF9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85" name="Rectangle 484">
          <a:extLst>
            <a:ext uri="{FF2B5EF4-FFF2-40B4-BE49-F238E27FC236}">
              <a16:creationId xmlns:a16="http://schemas.microsoft.com/office/drawing/2014/main" id="{51A2DC42-A9B5-9048-865C-058AD3FDCB1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86" name="Rectangle 485">
          <a:extLst>
            <a:ext uri="{FF2B5EF4-FFF2-40B4-BE49-F238E27FC236}">
              <a16:creationId xmlns:a16="http://schemas.microsoft.com/office/drawing/2014/main" id="{22C20A37-1278-724D-8A00-7443663A1AF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87" name="Rectangle 486">
          <a:extLst>
            <a:ext uri="{FF2B5EF4-FFF2-40B4-BE49-F238E27FC236}">
              <a16:creationId xmlns:a16="http://schemas.microsoft.com/office/drawing/2014/main" id="{AD3F68C4-583E-024E-93AF-9656293D288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88" name="Rectangle 487">
          <a:extLst>
            <a:ext uri="{FF2B5EF4-FFF2-40B4-BE49-F238E27FC236}">
              <a16:creationId xmlns:a16="http://schemas.microsoft.com/office/drawing/2014/main" id="{C5FF8C85-EB76-7140-B85F-0B7849FDE94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89" name="Rectangle 488">
          <a:extLst>
            <a:ext uri="{FF2B5EF4-FFF2-40B4-BE49-F238E27FC236}">
              <a16:creationId xmlns:a16="http://schemas.microsoft.com/office/drawing/2014/main" id="{51A4B833-A3CF-6749-83B2-2E42F3540E5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90" name="Rectangle 489">
          <a:extLst>
            <a:ext uri="{FF2B5EF4-FFF2-40B4-BE49-F238E27FC236}">
              <a16:creationId xmlns:a16="http://schemas.microsoft.com/office/drawing/2014/main" id="{ECE65BF7-4248-F748-939D-63AEBB932FD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91" name="Rectangle 490">
          <a:extLst>
            <a:ext uri="{FF2B5EF4-FFF2-40B4-BE49-F238E27FC236}">
              <a16:creationId xmlns:a16="http://schemas.microsoft.com/office/drawing/2014/main" id="{D26D009D-477F-2147-BD05-CAFBCDC2B41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92" name="Rectangle 491">
          <a:extLst>
            <a:ext uri="{FF2B5EF4-FFF2-40B4-BE49-F238E27FC236}">
              <a16:creationId xmlns:a16="http://schemas.microsoft.com/office/drawing/2014/main" id="{F5866F6B-19F7-A34D-9046-B5A04549426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93" name="Rectangle 492">
          <a:extLst>
            <a:ext uri="{FF2B5EF4-FFF2-40B4-BE49-F238E27FC236}">
              <a16:creationId xmlns:a16="http://schemas.microsoft.com/office/drawing/2014/main" id="{9FF9F82C-261A-9445-AB08-C67F55B1D23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94" name="Rectangle 493">
          <a:extLst>
            <a:ext uri="{FF2B5EF4-FFF2-40B4-BE49-F238E27FC236}">
              <a16:creationId xmlns:a16="http://schemas.microsoft.com/office/drawing/2014/main" id="{66DF7902-AB14-2C4F-9710-490C6F2AC51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495" name="Rectangle 494">
          <a:extLst>
            <a:ext uri="{FF2B5EF4-FFF2-40B4-BE49-F238E27FC236}">
              <a16:creationId xmlns:a16="http://schemas.microsoft.com/office/drawing/2014/main" id="{EBC7996F-F701-C34D-9CF1-A398A3AB6C26}"/>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96" name="Rectangle 495">
          <a:extLst>
            <a:ext uri="{FF2B5EF4-FFF2-40B4-BE49-F238E27FC236}">
              <a16:creationId xmlns:a16="http://schemas.microsoft.com/office/drawing/2014/main" id="{3EA03376-F0BF-4643-9002-ED18D00A311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97" name="Rectangle 496">
          <a:extLst>
            <a:ext uri="{FF2B5EF4-FFF2-40B4-BE49-F238E27FC236}">
              <a16:creationId xmlns:a16="http://schemas.microsoft.com/office/drawing/2014/main" id="{7F184406-1F2D-2B43-BFF4-ACC4EA72258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98" name="Rectangle 497">
          <a:extLst>
            <a:ext uri="{FF2B5EF4-FFF2-40B4-BE49-F238E27FC236}">
              <a16:creationId xmlns:a16="http://schemas.microsoft.com/office/drawing/2014/main" id="{D35598F3-5920-4A41-9098-93E50ED5AFB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499" name="Rectangle 498">
          <a:extLst>
            <a:ext uri="{FF2B5EF4-FFF2-40B4-BE49-F238E27FC236}">
              <a16:creationId xmlns:a16="http://schemas.microsoft.com/office/drawing/2014/main" id="{0F941F3C-F68E-9842-8875-A9B5C2A28DC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00" name="Rectangle 499">
          <a:extLst>
            <a:ext uri="{FF2B5EF4-FFF2-40B4-BE49-F238E27FC236}">
              <a16:creationId xmlns:a16="http://schemas.microsoft.com/office/drawing/2014/main" id="{2CC1FD4F-2409-6F4B-A2B9-BF98DD4231D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01" name="Rectangle 500">
          <a:extLst>
            <a:ext uri="{FF2B5EF4-FFF2-40B4-BE49-F238E27FC236}">
              <a16:creationId xmlns:a16="http://schemas.microsoft.com/office/drawing/2014/main" id="{503FDF0D-31D5-5140-9064-DBB520951AE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02" name="Rectangle 501">
          <a:extLst>
            <a:ext uri="{FF2B5EF4-FFF2-40B4-BE49-F238E27FC236}">
              <a16:creationId xmlns:a16="http://schemas.microsoft.com/office/drawing/2014/main" id="{349EF428-923E-A64C-B7C8-38015284A70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03" name="Rectangle 502">
          <a:extLst>
            <a:ext uri="{FF2B5EF4-FFF2-40B4-BE49-F238E27FC236}">
              <a16:creationId xmlns:a16="http://schemas.microsoft.com/office/drawing/2014/main" id="{4EF40F2E-CE88-F741-B787-2111173F897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04" name="Rectangle 503">
          <a:extLst>
            <a:ext uri="{FF2B5EF4-FFF2-40B4-BE49-F238E27FC236}">
              <a16:creationId xmlns:a16="http://schemas.microsoft.com/office/drawing/2014/main" id="{B33796A1-CBCA-034F-9FE4-0590913C94C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05" name="Rectangle 504">
          <a:extLst>
            <a:ext uri="{FF2B5EF4-FFF2-40B4-BE49-F238E27FC236}">
              <a16:creationId xmlns:a16="http://schemas.microsoft.com/office/drawing/2014/main" id="{067B0042-1D81-5F42-AAD0-B75065EC545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06" name="Rectangle 505">
          <a:extLst>
            <a:ext uri="{FF2B5EF4-FFF2-40B4-BE49-F238E27FC236}">
              <a16:creationId xmlns:a16="http://schemas.microsoft.com/office/drawing/2014/main" id="{B7588C28-4684-B74B-A760-68C0EBB63C4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07" name="Rectangle 506">
          <a:extLst>
            <a:ext uri="{FF2B5EF4-FFF2-40B4-BE49-F238E27FC236}">
              <a16:creationId xmlns:a16="http://schemas.microsoft.com/office/drawing/2014/main" id="{B7B4BF77-654B-A745-9B74-8FEE257E642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08" name="Rectangle 507">
          <a:extLst>
            <a:ext uri="{FF2B5EF4-FFF2-40B4-BE49-F238E27FC236}">
              <a16:creationId xmlns:a16="http://schemas.microsoft.com/office/drawing/2014/main" id="{9643397B-BE39-B54B-B1A0-FD6D869F0E0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09" name="Rectangle 508">
          <a:extLst>
            <a:ext uri="{FF2B5EF4-FFF2-40B4-BE49-F238E27FC236}">
              <a16:creationId xmlns:a16="http://schemas.microsoft.com/office/drawing/2014/main" id="{618F2B1A-16BF-A246-8153-A1F520D3C96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10" name="Rectangle 509">
          <a:extLst>
            <a:ext uri="{FF2B5EF4-FFF2-40B4-BE49-F238E27FC236}">
              <a16:creationId xmlns:a16="http://schemas.microsoft.com/office/drawing/2014/main" id="{AF177254-4128-C34D-9304-475A935D626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11" name="Rectangle 510">
          <a:extLst>
            <a:ext uri="{FF2B5EF4-FFF2-40B4-BE49-F238E27FC236}">
              <a16:creationId xmlns:a16="http://schemas.microsoft.com/office/drawing/2014/main" id="{D8513C7A-A4E5-044B-8166-F30FBE68466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12" name="Rectangle 511">
          <a:extLst>
            <a:ext uri="{FF2B5EF4-FFF2-40B4-BE49-F238E27FC236}">
              <a16:creationId xmlns:a16="http://schemas.microsoft.com/office/drawing/2014/main" id="{82C0307E-A74A-5B41-B6D1-122FCC8C58E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13" name="Rectangle 512">
          <a:extLst>
            <a:ext uri="{FF2B5EF4-FFF2-40B4-BE49-F238E27FC236}">
              <a16:creationId xmlns:a16="http://schemas.microsoft.com/office/drawing/2014/main" id="{6D52E0DA-AD20-D545-A387-3DF80540D96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514" name="Rectangle 513">
          <a:extLst>
            <a:ext uri="{FF2B5EF4-FFF2-40B4-BE49-F238E27FC236}">
              <a16:creationId xmlns:a16="http://schemas.microsoft.com/office/drawing/2014/main" id="{1BA33212-10DD-7F4A-ACB7-465A13E9470D}"/>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15" name="Rectangle 514">
          <a:extLst>
            <a:ext uri="{FF2B5EF4-FFF2-40B4-BE49-F238E27FC236}">
              <a16:creationId xmlns:a16="http://schemas.microsoft.com/office/drawing/2014/main" id="{961E0DC1-A695-2C4F-879B-935D938961A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16" name="Rectangle 515">
          <a:extLst>
            <a:ext uri="{FF2B5EF4-FFF2-40B4-BE49-F238E27FC236}">
              <a16:creationId xmlns:a16="http://schemas.microsoft.com/office/drawing/2014/main" id="{DC9BA4B6-FC90-CA47-BD2A-690184415B0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17" name="Rectangle 516">
          <a:extLst>
            <a:ext uri="{FF2B5EF4-FFF2-40B4-BE49-F238E27FC236}">
              <a16:creationId xmlns:a16="http://schemas.microsoft.com/office/drawing/2014/main" id="{92ADC095-0FFF-D344-A228-FC91F688F4D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18" name="Rectangle 517">
          <a:extLst>
            <a:ext uri="{FF2B5EF4-FFF2-40B4-BE49-F238E27FC236}">
              <a16:creationId xmlns:a16="http://schemas.microsoft.com/office/drawing/2014/main" id="{AE8526E2-3CF6-FB4D-80E6-21CCE25E02E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19" name="Rectangle 518">
          <a:extLst>
            <a:ext uri="{FF2B5EF4-FFF2-40B4-BE49-F238E27FC236}">
              <a16:creationId xmlns:a16="http://schemas.microsoft.com/office/drawing/2014/main" id="{8AA29C20-DD33-2741-866C-C32B06990DC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20" name="Rectangle 519">
          <a:extLst>
            <a:ext uri="{FF2B5EF4-FFF2-40B4-BE49-F238E27FC236}">
              <a16:creationId xmlns:a16="http://schemas.microsoft.com/office/drawing/2014/main" id="{15DD7970-925E-C44A-B9DE-9B8D40FB01E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21" name="Rectangle 520">
          <a:extLst>
            <a:ext uri="{FF2B5EF4-FFF2-40B4-BE49-F238E27FC236}">
              <a16:creationId xmlns:a16="http://schemas.microsoft.com/office/drawing/2014/main" id="{85ED2BBD-0484-964B-B000-F0C292B1A76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22" name="Rectangle 521">
          <a:extLst>
            <a:ext uri="{FF2B5EF4-FFF2-40B4-BE49-F238E27FC236}">
              <a16:creationId xmlns:a16="http://schemas.microsoft.com/office/drawing/2014/main" id="{8B46393B-FC21-4740-8A74-4253CD41395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23" name="Rectangle 522">
          <a:extLst>
            <a:ext uri="{FF2B5EF4-FFF2-40B4-BE49-F238E27FC236}">
              <a16:creationId xmlns:a16="http://schemas.microsoft.com/office/drawing/2014/main" id="{CD7D6114-44D8-9B41-85A7-43D3ACE7AFA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24" name="Rectangle 523">
          <a:extLst>
            <a:ext uri="{FF2B5EF4-FFF2-40B4-BE49-F238E27FC236}">
              <a16:creationId xmlns:a16="http://schemas.microsoft.com/office/drawing/2014/main" id="{07116548-2522-9D40-B903-9A36C1C8B38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25" name="Rectangle 524">
          <a:extLst>
            <a:ext uri="{FF2B5EF4-FFF2-40B4-BE49-F238E27FC236}">
              <a16:creationId xmlns:a16="http://schemas.microsoft.com/office/drawing/2014/main" id="{74B4EC8B-66BC-E049-AC9B-344C621B572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26" name="Rectangle 525">
          <a:extLst>
            <a:ext uri="{FF2B5EF4-FFF2-40B4-BE49-F238E27FC236}">
              <a16:creationId xmlns:a16="http://schemas.microsoft.com/office/drawing/2014/main" id="{5E740700-01A7-A646-9743-58ED2C157A1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27" name="Rectangle 526">
          <a:extLst>
            <a:ext uri="{FF2B5EF4-FFF2-40B4-BE49-F238E27FC236}">
              <a16:creationId xmlns:a16="http://schemas.microsoft.com/office/drawing/2014/main" id="{10CCDB3F-D9DB-4D4A-9CE3-57B4FC8C839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28" name="Rectangle 527">
          <a:extLst>
            <a:ext uri="{FF2B5EF4-FFF2-40B4-BE49-F238E27FC236}">
              <a16:creationId xmlns:a16="http://schemas.microsoft.com/office/drawing/2014/main" id="{92C23A8E-122A-104A-8E69-DB3DDCF8F01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29" name="Rectangle 528">
          <a:extLst>
            <a:ext uri="{FF2B5EF4-FFF2-40B4-BE49-F238E27FC236}">
              <a16:creationId xmlns:a16="http://schemas.microsoft.com/office/drawing/2014/main" id="{53CBF5E7-0487-1146-9304-C17EBB447E8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30" name="Rectangle 529">
          <a:extLst>
            <a:ext uri="{FF2B5EF4-FFF2-40B4-BE49-F238E27FC236}">
              <a16:creationId xmlns:a16="http://schemas.microsoft.com/office/drawing/2014/main" id="{3DC39B8A-E3E4-4945-ADB2-7B751D01186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31" name="Rectangle 530">
          <a:extLst>
            <a:ext uri="{FF2B5EF4-FFF2-40B4-BE49-F238E27FC236}">
              <a16:creationId xmlns:a16="http://schemas.microsoft.com/office/drawing/2014/main" id="{3C8BC326-95DC-C04B-8539-95182C5537C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32" name="Rectangle 531">
          <a:extLst>
            <a:ext uri="{FF2B5EF4-FFF2-40B4-BE49-F238E27FC236}">
              <a16:creationId xmlns:a16="http://schemas.microsoft.com/office/drawing/2014/main" id="{2A6A5E4A-2868-1C4C-B0EE-BB4A4247379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33" name="Rectangle 532">
          <a:extLst>
            <a:ext uri="{FF2B5EF4-FFF2-40B4-BE49-F238E27FC236}">
              <a16:creationId xmlns:a16="http://schemas.microsoft.com/office/drawing/2014/main" id="{1713A936-95F7-5E44-B4C1-DB34CB408E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34" name="Rectangle 533">
          <a:extLst>
            <a:ext uri="{FF2B5EF4-FFF2-40B4-BE49-F238E27FC236}">
              <a16:creationId xmlns:a16="http://schemas.microsoft.com/office/drawing/2014/main" id="{14869D8B-932B-4D4C-B130-58495CFA6B0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35" name="Rectangle 534">
          <a:extLst>
            <a:ext uri="{FF2B5EF4-FFF2-40B4-BE49-F238E27FC236}">
              <a16:creationId xmlns:a16="http://schemas.microsoft.com/office/drawing/2014/main" id="{8DF345E6-F5E3-E041-9C6B-73801F24E0A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36" name="Rectangle 535">
          <a:extLst>
            <a:ext uri="{FF2B5EF4-FFF2-40B4-BE49-F238E27FC236}">
              <a16:creationId xmlns:a16="http://schemas.microsoft.com/office/drawing/2014/main" id="{06D91980-3ACE-0A41-85BB-795D884AE7B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37" name="Rectangle 536">
          <a:extLst>
            <a:ext uri="{FF2B5EF4-FFF2-40B4-BE49-F238E27FC236}">
              <a16:creationId xmlns:a16="http://schemas.microsoft.com/office/drawing/2014/main" id="{96E09C84-4018-CA4E-B8B7-F418A0DEB7D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38" name="Rectangle 537">
          <a:extLst>
            <a:ext uri="{FF2B5EF4-FFF2-40B4-BE49-F238E27FC236}">
              <a16:creationId xmlns:a16="http://schemas.microsoft.com/office/drawing/2014/main" id="{05259620-B4E8-D642-BE4A-D96D7702723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539" name="Rectangle 538">
          <a:extLst>
            <a:ext uri="{FF2B5EF4-FFF2-40B4-BE49-F238E27FC236}">
              <a16:creationId xmlns:a16="http://schemas.microsoft.com/office/drawing/2014/main" id="{576E8014-FED4-D445-B60F-0AFF336389DB}"/>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40" name="Rectangle 539">
          <a:extLst>
            <a:ext uri="{FF2B5EF4-FFF2-40B4-BE49-F238E27FC236}">
              <a16:creationId xmlns:a16="http://schemas.microsoft.com/office/drawing/2014/main" id="{9782DD75-4A6C-3945-B546-26BAB387AB2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41" name="Rectangle 540">
          <a:extLst>
            <a:ext uri="{FF2B5EF4-FFF2-40B4-BE49-F238E27FC236}">
              <a16:creationId xmlns:a16="http://schemas.microsoft.com/office/drawing/2014/main" id="{7EF28A82-BBA4-9F49-B072-F19E1014B3C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42" name="Rectangle 541">
          <a:extLst>
            <a:ext uri="{FF2B5EF4-FFF2-40B4-BE49-F238E27FC236}">
              <a16:creationId xmlns:a16="http://schemas.microsoft.com/office/drawing/2014/main" id="{8BC9ADEE-376C-1A46-973E-BE4708C29F0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43" name="Rectangle 542">
          <a:extLst>
            <a:ext uri="{FF2B5EF4-FFF2-40B4-BE49-F238E27FC236}">
              <a16:creationId xmlns:a16="http://schemas.microsoft.com/office/drawing/2014/main" id="{147F5FC5-AFC4-264C-B157-55F4B85F336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44" name="Rectangle 543">
          <a:extLst>
            <a:ext uri="{FF2B5EF4-FFF2-40B4-BE49-F238E27FC236}">
              <a16:creationId xmlns:a16="http://schemas.microsoft.com/office/drawing/2014/main" id="{1666EEC1-1858-4047-98FD-13BC43A0E5E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45" name="Rectangle 544">
          <a:extLst>
            <a:ext uri="{FF2B5EF4-FFF2-40B4-BE49-F238E27FC236}">
              <a16:creationId xmlns:a16="http://schemas.microsoft.com/office/drawing/2014/main" id="{661BC8D4-E827-9540-9470-EB8222F2616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46" name="Rectangle 545">
          <a:extLst>
            <a:ext uri="{FF2B5EF4-FFF2-40B4-BE49-F238E27FC236}">
              <a16:creationId xmlns:a16="http://schemas.microsoft.com/office/drawing/2014/main" id="{64AA316F-808E-B04A-8252-E7ABCA7D8AB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47" name="Rectangle 546">
          <a:extLst>
            <a:ext uri="{FF2B5EF4-FFF2-40B4-BE49-F238E27FC236}">
              <a16:creationId xmlns:a16="http://schemas.microsoft.com/office/drawing/2014/main" id="{DE82F345-1D33-0842-8066-8FCC2070D2E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48" name="Rectangle 547">
          <a:extLst>
            <a:ext uri="{FF2B5EF4-FFF2-40B4-BE49-F238E27FC236}">
              <a16:creationId xmlns:a16="http://schemas.microsoft.com/office/drawing/2014/main" id="{ACEEBF9F-6FA7-8E49-BD07-CDDDAFB0B8D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49" name="Rectangle 548">
          <a:extLst>
            <a:ext uri="{FF2B5EF4-FFF2-40B4-BE49-F238E27FC236}">
              <a16:creationId xmlns:a16="http://schemas.microsoft.com/office/drawing/2014/main" id="{70B9B67C-000F-D94E-BB47-C45EB53984F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50" name="Rectangle 549">
          <a:extLst>
            <a:ext uri="{FF2B5EF4-FFF2-40B4-BE49-F238E27FC236}">
              <a16:creationId xmlns:a16="http://schemas.microsoft.com/office/drawing/2014/main" id="{EB778481-C335-0F4D-B6C1-05496DB6916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51" name="Rectangle 550">
          <a:extLst>
            <a:ext uri="{FF2B5EF4-FFF2-40B4-BE49-F238E27FC236}">
              <a16:creationId xmlns:a16="http://schemas.microsoft.com/office/drawing/2014/main" id="{1B1A61AC-E282-DA4B-9E0A-60A52794A38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52" name="Rectangle 551">
          <a:extLst>
            <a:ext uri="{FF2B5EF4-FFF2-40B4-BE49-F238E27FC236}">
              <a16:creationId xmlns:a16="http://schemas.microsoft.com/office/drawing/2014/main" id="{89568A89-E4BA-6F4B-8674-50185C001B3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53" name="Rectangle 552">
          <a:extLst>
            <a:ext uri="{FF2B5EF4-FFF2-40B4-BE49-F238E27FC236}">
              <a16:creationId xmlns:a16="http://schemas.microsoft.com/office/drawing/2014/main" id="{C3740F1F-297A-B944-AF5D-DF9F57DA4E3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54" name="Rectangle 553">
          <a:extLst>
            <a:ext uri="{FF2B5EF4-FFF2-40B4-BE49-F238E27FC236}">
              <a16:creationId xmlns:a16="http://schemas.microsoft.com/office/drawing/2014/main" id="{EDCF0F77-01D1-E94A-88FF-A9808FFCA27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55" name="Rectangle 554">
          <a:extLst>
            <a:ext uri="{FF2B5EF4-FFF2-40B4-BE49-F238E27FC236}">
              <a16:creationId xmlns:a16="http://schemas.microsoft.com/office/drawing/2014/main" id="{A21792B9-866A-9746-A415-0B4D4E4FD88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56" name="Rectangle 555">
          <a:extLst>
            <a:ext uri="{FF2B5EF4-FFF2-40B4-BE49-F238E27FC236}">
              <a16:creationId xmlns:a16="http://schemas.microsoft.com/office/drawing/2014/main" id="{D4AC2EBA-5B67-3F47-95CC-53082EE9D85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57" name="Rectangle 556">
          <a:extLst>
            <a:ext uri="{FF2B5EF4-FFF2-40B4-BE49-F238E27FC236}">
              <a16:creationId xmlns:a16="http://schemas.microsoft.com/office/drawing/2014/main" id="{488AC2BB-6689-B042-9C8D-8F53C38368F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558" name="Rectangle 557">
          <a:extLst>
            <a:ext uri="{FF2B5EF4-FFF2-40B4-BE49-F238E27FC236}">
              <a16:creationId xmlns:a16="http://schemas.microsoft.com/office/drawing/2014/main" id="{4A5ABFFC-01F9-7F4A-9935-6469C38B8CF5}"/>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59" name="Rectangle 558">
          <a:extLst>
            <a:ext uri="{FF2B5EF4-FFF2-40B4-BE49-F238E27FC236}">
              <a16:creationId xmlns:a16="http://schemas.microsoft.com/office/drawing/2014/main" id="{EDE4E572-AA8E-4E44-9F16-5F33B7CAE83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60" name="Rectangle 559">
          <a:extLst>
            <a:ext uri="{FF2B5EF4-FFF2-40B4-BE49-F238E27FC236}">
              <a16:creationId xmlns:a16="http://schemas.microsoft.com/office/drawing/2014/main" id="{31FC5C40-4644-6541-9E23-3210257C257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61" name="Rectangle 560">
          <a:extLst>
            <a:ext uri="{FF2B5EF4-FFF2-40B4-BE49-F238E27FC236}">
              <a16:creationId xmlns:a16="http://schemas.microsoft.com/office/drawing/2014/main" id="{5C57AE49-2B88-9E4E-88FC-21C846EC45F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62" name="Rectangle 561">
          <a:extLst>
            <a:ext uri="{FF2B5EF4-FFF2-40B4-BE49-F238E27FC236}">
              <a16:creationId xmlns:a16="http://schemas.microsoft.com/office/drawing/2014/main" id="{E2A656FA-5DA8-F24C-A60A-AB41CA1DDD3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63" name="Rectangle 562">
          <a:extLst>
            <a:ext uri="{FF2B5EF4-FFF2-40B4-BE49-F238E27FC236}">
              <a16:creationId xmlns:a16="http://schemas.microsoft.com/office/drawing/2014/main" id="{0B094D7D-2CCE-0046-B9F1-675F8041C1F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64" name="Rectangle 563">
          <a:extLst>
            <a:ext uri="{FF2B5EF4-FFF2-40B4-BE49-F238E27FC236}">
              <a16:creationId xmlns:a16="http://schemas.microsoft.com/office/drawing/2014/main" id="{C6B5E591-DC3E-114E-8371-5997CBFADE7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565" name="Rectangle 564">
          <a:extLst>
            <a:ext uri="{FF2B5EF4-FFF2-40B4-BE49-F238E27FC236}">
              <a16:creationId xmlns:a16="http://schemas.microsoft.com/office/drawing/2014/main" id="{2D9588F0-4ABA-DF4D-990E-D513654CC061}"/>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66" name="Rectangle 565">
          <a:extLst>
            <a:ext uri="{FF2B5EF4-FFF2-40B4-BE49-F238E27FC236}">
              <a16:creationId xmlns:a16="http://schemas.microsoft.com/office/drawing/2014/main" id="{47B67A5E-10B4-4144-8FC6-4916877E0C1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67" name="Rectangle 566">
          <a:extLst>
            <a:ext uri="{FF2B5EF4-FFF2-40B4-BE49-F238E27FC236}">
              <a16:creationId xmlns:a16="http://schemas.microsoft.com/office/drawing/2014/main" id="{07A499F3-7F66-3F42-8A17-9E405A201D3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68" name="Rectangle 567">
          <a:extLst>
            <a:ext uri="{FF2B5EF4-FFF2-40B4-BE49-F238E27FC236}">
              <a16:creationId xmlns:a16="http://schemas.microsoft.com/office/drawing/2014/main" id="{D6682615-373C-6D46-A33D-123F5B44AA5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69" name="Rectangle 568">
          <a:extLst>
            <a:ext uri="{FF2B5EF4-FFF2-40B4-BE49-F238E27FC236}">
              <a16:creationId xmlns:a16="http://schemas.microsoft.com/office/drawing/2014/main" id="{61F323CC-F888-BA4D-B562-9B62E480535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70" name="Rectangle 569">
          <a:extLst>
            <a:ext uri="{FF2B5EF4-FFF2-40B4-BE49-F238E27FC236}">
              <a16:creationId xmlns:a16="http://schemas.microsoft.com/office/drawing/2014/main" id="{B012C093-DC3C-3F47-AB46-789D85C6261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71" name="Rectangle 570">
          <a:extLst>
            <a:ext uri="{FF2B5EF4-FFF2-40B4-BE49-F238E27FC236}">
              <a16:creationId xmlns:a16="http://schemas.microsoft.com/office/drawing/2014/main" id="{74868BC6-5B1E-2C4D-A0B5-5370756F045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72" name="Rectangle 571">
          <a:extLst>
            <a:ext uri="{FF2B5EF4-FFF2-40B4-BE49-F238E27FC236}">
              <a16:creationId xmlns:a16="http://schemas.microsoft.com/office/drawing/2014/main" id="{0A1DEF90-BC87-F545-B100-227AF40BDD9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73" name="Rectangle 572">
          <a:extLst>
            <a:ext uri="{FF2B5EF4-FFF2-40B4-BE49-F238E27FC236}">
              <a16:creationId xmlns:a16="http://schemas.microsoft.com/office/drawing/2014/main" id="{C35A0312-CDD2-2643-A09C-3C05D27E91D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74" name="Rectangle 573">
          <a:extLst>
            <a:ext uri="{FF2B5EF4-FFF2-40B4-BE49-F238E27FC236}">
              <a16:creationId xmlns:a16="http://schemas.microsoft.com/office/drawing/2014/main" id="{D834DB15-8232-5A43-9AF7-0129E155148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75" name="Rectangle 574">
          <a:extLst>
            <a:ext uri="{FF2B5EF4-FFF2-40B4-BE49-F238E27FC236}">
              <a16:creationId xmlns:a16="http://schemas.microsoft.com/office/drawing/2014/main" id="{8A4E3A0D-681A-8B46-A3C8-E9E50793369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76" name="Rectangle 575">
          <a:extLst>
            <a:ext uri="{FF2B5EF4-FFF2-40B4-BE49-F238E27FC236}">
              <a16:creationId xmlns:a16="http://schemas.microsoft.com/office/drawing/2014/main" id="{7A014D82-4DC0-D046-A77D-4A09A07EE0B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77" name="Rectangle 576">
          <a:extLst>
            <a:ext uri="{FF2B5EF4-FFF2-40B4-BE49-F238E27FC236}">
              <a16:creationId xmlns:a16="http://schemas.microsoft.com/office/drawing/2014/main" id="{BD01F2D8-B60A-3349-88D1-82215874CFA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78" name="Rectangle 577">
          <a:extLst>
            <a:ext uri="{FF2B5EF4-FFF2-40B4-BE49-F238E27FC236}">
              <a16:creationId xmlns:a16="http://schemas.microsoft.com/office/drawing/2014/main" id="{E57B0BFC-9834-6247-9966-B435E85DFEC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79" name="Rectangle 578">
          <a:extLst>
            <a:ext uri="{FF2B5EF4-FFF2-40B4-BE49-F238E27FC236}">
              <a16:creationId xmlns:a16="http://schemas.microsoft.com/office/drawing/2014/main" id="{84F07A38-E6BD-DA48-815E-D3DE3628814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80" name="Rectangle 579">
          <a:extLst>
            <a:ext uri="{FF2B5EF4-FFF2-40B4-BE49-F238E27FC236}">
              <a16:creationId xmlns:a16="http://schemas.microsoft.com/office/drawing/2014/main" id="{FCD7AE05-E19C-444A-9710-5C143097D1A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81" name="Rectangle 580">
          <a:extLst>
            <a:ext uri="{FF2B5EF4-FFF2-40B4-BE49-F238E27FC236}">
              <a16:creationId xmlns:a16="http://schemas.microsoft.com/office/drawing/2014/main" id="{74A92C90-0F1F-734A-B4D0-6C24F21D28C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82" name="Rectangle 581">
          <a:extLst>
            <a:ext uri="{FF2B5EF4-FFF2-40B4-BE49-F238E27FC236}">
              <a16:creationId xmlns:a16="http://schemas.microsoft.com/office/drawing/2014/main" id="{F3FD965D-86B6-B641-B83C-35EE6030CA2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83" name="Rectangle 582">
          <a:extLst>
            <a:ext uri="{FF2B5EF4-FFF2-40B4-BE49-F238E27FC236}">
              <a16:creationId xmlns:a16="http://schemas.microsoft.com/office/drawing/2014/main" id="{6B3A584B-079D-F74F-A3D7-3441709EAB1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584" name="Rectangle 583">
          <a:extLst>
            <a:ext uri="{FF2B5EF4-FFF2-40B4-BE49-F238E27FC236}">
              <a16:creationId xmlns:a16="http://schemas.microsoft.com/office/drawing/2014/main" id="{6EE2B14C-269C-424C-A95D-5865653986AE}"/>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85" name="Rectangle 584">
          <a:extLst>
            <a:ext uri="{FF2B5EF4-FFF2-40B4-BE49-F238E27FC236}">
              <a16:creationId xmlns:a16="http://schemas.microsoft.com/office/drawing/2014/main" id="{1FBDEF99-7C7A-E244-BB9B-D93837FCBBE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86" name="Rectangle 585">
          <a:extLst>
            <a:ext uri="{FF2B5EF4-FFF2-40B4-BE49-F238E27FC236}">
              <a16:creationId xmlns:a16="http://schemas.microsoft.com/office/drawing/2014/main" id="{7A195B38-0D84-934B-BAEB-2E6C1284920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87" name="Rectangle 586">
          <a:extLst>
            <a:ext uri="{FF2B5EF4-FFF2-40B4-BE49-F238E27FC236}">
              <a16:creationId xmlns:a16="http://schemas.microsoft.com/office/drawing/2014/main" id="{99427D79-3C7C-9F42-AF04-8A5461834B2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88" name="Rectangle 587">
          <a:extLst>
            <a:ext uri="{FF2B5EF4-FFF2-40B4-BE49-F238E27FC236}">
              <a16:creationId xmlns:a16="http://schemas.microsoft.com/office/drawing/2014/main" id="{35AA7597-51D7-AF44-9F89-F159BF69D68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89" name="Rectangle 588">
          <a:extLst>
            <a:ext uri="{FF2B5EF4-FFF2-40B4-BE49-F238E27FC236}">
              <a16:creationId xmlns:a16="http://schemas.microsoft.com/office/drawing/2014/main" id="{625D4D8F-97A1-5E4D-A592-F76D17671B1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90" name="Rectangle 589">
          <a:extLst>
            <a:ext uri="{FF2B5EF4-FFF2-40B4-BE49-F238E27FC236}">
              <a16:creationId xmlns:a16="http://schemas.microsoft.com/office/drawing/2014/main" id="{319371C4-615B-9B4F-AA89-191F500E188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91" name="Rectangle 590">
          <a:extLst>
            <a:ext uri="{FF2B5EF4-FFF2-40B4-BE49-F238E27FC236}">
              <a16:creationId xmlns:a16="http://schemas.microsoft.com/office/drawing/2014/main" id="{49600BBB-AA0B-C042-BE89-A516B3A14DA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92" name="Rectangle 591">
          <a:extLst>
            <a:ext uri="{FF2B5EF4-FFF2-40B4-BE49-F238E27FC236}">
              <a16:creationId xmlns:a16="http://schemas.microsoft.com/office/drawing/2014/main" id="{74B96CB2-0ECA-E04D-86CE-43C7CD94394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93" name="Rectangle 592">
          <a:extLst>
            <a:ext uri="{FF2B5EF4-FFF2-40B4-BE49-F238E27FC236}">
              <a16:creationId xmlns:a16="http://schemas.microsoft.com/office/drawing/2014/main" id="{93F8FF8C-7810-2B43-819F-FC6AAB40E15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94" name="Rectangle 593">
          <a:extLst>
            <a:ext uri="{FF2B5EF4-FFF2-40B4-BE49-F238E27FC236}">
              <a16:creationId xmlns:a16="http://schemas.microsoft.com/office/drawing/2014/main" id="{FF010DDF-2747-C141-ACFD-50705E76096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95" name="Rectangle 594">
          <a:extLst>
            <a:ext uri="{FF2B5EF4-FFF2-40B4-BE49-F238E27FC236}">
              <a16:creationId xmlns:a16="http://schemas.microsoft.com/office/drawing/2014/main" id="{0554B45B-E302-CB4E-8109-1730C79AC76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96" name="Rectangle 595">
          <a:extLst>
            <a:ext uri="{FF2B5EF4-FFF2-40B4-BE49-F238E27FC236}">
              <a16:creationId xmlns:a16="http://schemas.microsoft.com/office/drawing/2014/main" id="{3BF3EFD1-D610-6740-911F-BFDDBB48D93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597" name="Rectangle 596">
          <a:extLst>
            <a:ext uri="{FF2B5EF4-FFF2-40B4-BE49-F238E27FC236}">
              <a16:creationId xmlns:a16="http://schemas.microsoft.com/office/drawing/2014/main" id="{75AB7693-767E-0A49-A2D1-A8DF6F2E2065}"/>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98" name="Rectangle 597">
          <a:extLst>
            <a:ext uri="{FF2B5EF4-FFF2-40B4-BE49-F238E27FC236}">
              <a16:creationId xmlns:a16="http://schemas.microsoft.com/office/drawing/2014/main" id="{C23A4EA5-9219-7A41-878A-2DF217CD5F9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599" name="Rectangle 598">
          <a:extLst>
            <a:ext uri="{FF2B5EF4-FFF2-40B4-BE49-F238E27FC236}">
              <a16:creationId xmlns:a16="http://schemas.microsoft.com/office/drawing/2014/main" id="{565F8004-3BA3-2B40-9D81-EEEFC5F1ECA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00" name="Rectangle 599">
          <a:extLst>
            <a:ext uri="{FF2B5EF4-FFF2-40B4-BE49-F238E27FC236}">
              <a16:creationId xmlns:a16="http://schemas.microsoft.com/office/drawing/2014/main" id="{712958DB-D6CE-0C46-8121-B86E66D606E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01" name="Rectangle 600">
          <a:extLst>
            <a:ext uri="{FF2B5EF4-FFF2-40B4-BE49-F238E27FC236}">
              <a16:creationId xmlns:a16="http://schemas.microsoft.com/office/drawing/2014/main" id="{1693F732-D0D6-8E44-B6D7-3EAEBD327C3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02" name="Rectangle 601">
          <a:extLst>
            <a:ext uri="{FF2B5EF4-FFF2-40B4-BE49-F238E27FC236}">
              <a16:creationId xmlns:a16="http://schemas.microsoft.com/office/drawing/2014/main" id="{48BF0E85-891C-C448-A7C5-08587D9CD06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03" name="Rectangle 602">
          <a:extLst>
            <a:ext uri="{FF2B5EF4-FFF2-40B4-BE49-F238E27FC236}">
              <a16:creationId xmlns:a16="http://schemas.microsoft.com/office/drawing/2014/main" id="{FF867078-3E14-E54D-B370-7FFBA00E52F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04" name="Rectangle 603">
          <a:extLst>
            <a:ext uri="{FF2B5EF4-FFF2-40B4-BE49-F238E27FC236}">
              <a16:creationId xmlns:a16="http://schemas.microsoft.com/office/drawing/2014/main" id="{0DB63657-997D-7A43-9999-535CA6C5A98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05" name="Rectangle 604">
          <a:extLst>
            <a:ext uri="{FF2B5EF4-FFF2-40B4-BE49-F238E27FC236}">
              <a16:creationId xmlns:a16="http://schemas.microsoft.com/office/drawing/2014/main" id="{C4E3B913-DD64-E04D-8F1D-0F04B0D191C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06" name="Rectangle 605">
          <a:extLst>
            <a:ext uri="{FF2B5EF4-FFF2-40B4-BE49-F238E27FC236}">
              <a16:creationId xmlns:a16="http://schemas.microsoft.com/office/drawing/2014/main" id="{927CB002-AD8E-BD49-B18D-9420669D21C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07" name="Rectangle 606">
          <a:extLst>
            <a:ext uri="{FF2B5EF4-FFF2-40B4-BE49-F238E27FC236}">
              <a16:creationId xmlns:a16="http://schemas.microsoft.com/office/drawing/2014/main" id="{8E9E0C8F-51D8-BB4B-931B-8CAD76E4ECD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08" name="Rectangle 607">
          <a:extLst>
            <a:ext uri="{FF2B5EF4-FFF2-40B4-BE49-F238E27FC236}">
              <a16:creationId xmlns:a16="http://schemas.microsoft.com/office/drawing/2014/main" id="{F98A8741-DDC9-0F42-ACEF-AE8CE0894EB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09" name="Rectangle 608">
          <a:extLst>
            <a:ext uri="{FF2B5EF4-FFF2-40B4-BE49-F238E27FC236}">
              <a16:creationId xmlns:a16="http://schemas.microsoft.com/office/drawing/2014/main" id="{36F47397-3396-3443-9709-E27AF9D5BAA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10" name="Rectangle 609">
          <a:extLst>
            <a:ext uri="{FF2B5EF4-FFF2-40B4-BE49-F238E27FC236}">
              <a16:creationId xmlns:a16="http://schemas.microsoft.com/office/drawing/2014/main" id="{36391F50-034F-0947-BC8B-2683FAB2A4A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11" name="Rectangle 610">
          <a:extLst>
            <a:ext uri="{FF2B5EF4-FFF2-40B4-BE49-F238E27FC236}">
              <a16:creationId xmlns:a16="http://schemas.microsoft.com/office/drawing/2014/main" id="{B08D67B4-363D-6442-A8CA-08E931A4892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12" name="Rectangle 611">
          <a:extLst>
            <a:ext uri="{FF2B5EF4-FFF2-40B4-BE49-F238E27FC236}">
              <a16:creationId xmlns:a16="http://schemas.microsoft.com/office/drawing/2014/main" id="{CA1E05F9-DDC2-9B4F-8D38-CC13407CBC1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13" name="Rectangle 612">
          <a:extLst>
            <a:ext uri="{FF2B5EF4-FFF2-40B4-BE49-F238E27FC236}">
              <a16:creationId xmlns:a16="http://schemas.microsoft.com/office/drawing/2014/main" id="{9D103B5A-6A92-9C4C-BA37-6C93B3F7E73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14" name="Rectangle 613">
          <a:extLst>
            <a:ext uri="{FF2B5EF4-FFF2-40B4-BE49-F238E27FC236}">
              <a16:creationId xmlns:a16="http://schemas.microsoft.com/office/drawing/2014/main" id="{8596CFEA-AFEA-714C-864D-4663948E2F9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15" name="Rectangle 614">
          <a:extLst>
            <a:ext uri="{FF2B5EF4-FFF2-40B4-BE49-F238E27FC236}">
              <a16:creationId xmlns:a16="http://schemas.microsoft.com/office/drawing/2014/main" id="{3AB83A64-7F2F-304A-A2D7-A9BFEBB65DA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616" name="Rectangle 615">
          <a:extLst>
            <a:ext uri="{FF2B5EF4-FFF2-40B4-BE49-F238E27FC236}">
              <a16:creationId xmlns:a16="http://schemas.microsoft.com/office/drawing/2014/main" id="{C79A8D8C-6FD4-3D4E-B45B-3221971964AF}"/>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17" name="Rectangle 616">
          <a:extLst>
            <a:ext uri="{FF2B5EF4-FFF2-40B4-BE49-F238E27FC236}">
              <a16:creationId xmlns:a16="http://schemas.microsoft.com/office/drawing/2014/main" id="{5F3FA341-3B61-1F47-A2F4-C0E9600CD15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18" name="Rectangle 617">
          <a:extLst>
            <a:ext uri="{FF2B5EF4-FFF2-40B4-BE49-F238E27FC236}">
              <a16:creationId xmlns:a16="http://schemas.microsoft.com/office/drawing/2014/main" id="{8976B0F9-0400-3E40-9346-D9FE1053239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19" name="Rectangle 618">
          <a:extLst>
            <a:ext uri="{FF2B5EF4-FFF2-40B4-BE49-F238E27FC236}">
              <a16:creationId xmlns:a16="http://schemas.microsoft.com/office/drawing/2014/main" id="{215380F2-F7C3-8B46-8D2A-47F6E1BD0A6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20" name="Rectangle 619">
          <a:extLst>
            <a:ext uri="{FF2B5EF4-FFF2-40B4-BE49-F238E27FC236}">
              <a16:creationId xmlns:a16="http://schemas.microsoft.com/office/drawing/2014/main" id="{1639C1E1-46C0-BF43-B1DF-8B3F60E6DDC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21" name="Rectangle 620">
          <a:extLst>
            <a:ext uri="{FF2B5EF4-FFF2-40B4-BE49-F238E27FC236}">
              <a16:creationId xmlns:a16="http://schemas.microsoft.com/office/drawing/2014/main" id="{DA00E37D-65F8-5543-BC98-5EA6A8E37B1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22" name="Rectangle 621">
          <a:extLst>
            <a:ext uri="{FF2B5EF4-FFF2-40B4-BE49-F238E27FC236}">
              <a16:creationId xmlns:a16="http://schemas.microsoft.com/office/drawing/2014/main" id="{A53CDF27-C697-ED4A-8B24-F90BC0DAFE5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23" name="Rectangle 622">
          <a:extLst>
            <a:ext uri="{FF2B5EF4-FFF2-40B4-BE49-F238E27FC236}">
              <a16:creationId xmlns:a16="http://schemas.microsoft.com/office/drawing/2014/main" id="{8A6693BF-A389-4A43-B70D-103F2CADB26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24" name="Rectangle 623">
          <a:extLst>
            <a:ext uri="{FF2B5EF4-FFF2-40B4-BE49-F238E27FC236}">
              <a16:creationId xmlns:a16="http://schemas.microsoft.com/office/drawing/2014/main" id="{CC7AA718-E4B1-D446-9929-23AA1D14E8D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25" name="Rectangle 624">
          <a:extLst>
            <a:ext uri="{FF2B5EF4-FFF2-40B4-BE49-F238E27FC236}">
              <a16:creationId xmlns:a16="http://schemas.microsoft.com/office/drawing/2014/main" id="{D5887CF3-C2FC-8F4A-AE89-EE13B02D43E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26" name="Rectangle 625">
          <a:extLst>
            <a:ext uri="{FF2B5EF4-FFF2-40B4-BE49-F238E27FC236}">
              <a16:creationId xmlns:a16="http://schemas.microsoft.com/office/drawing/2014/main" id="{09CCEB1A-DB38-B34F-8D21-A7AD6F3E021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27" name="Rectangle 626">
          <a:extLst>
            <a:ext uri="{FF2B5EF4-FFF2-40B4-BE49-F238E27FC236}">
              <a16:creationId xmlns:a16="http://schemas.microsoft.com/office/drawing/2014/main" id="{51C018DD-3B14-F942-9F91-3DB3D6855AF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28" name="Rectangle 627">
          <a:extLst>
            <a:ext uri="{FF2B5EF4-FFF2-40B4-BE49-F238E27FC236}">
              <a16:creationId xmlns:a16="http://schemas.microsoft.com/office/drawing/2014/main" id="{D528C299-9EB3-6F45-9A10-F22F7FFE064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29" name="Rectangle 628">
          <a:extLst>
            <a:ext uri="{FF2B5EF4-FFF2-40B4-BE49-F238E27FC236}">
              <a16:creationId xmlns:a16="http://schemas.microsoft.com/office/drawing/2014/main" id="{1CC4B66B-7E7B-444D-B3D8-F23083AB58A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30" name="Rectangle 629">
          <a:extLst>
            <a:ext uri="{FF2B5EF4-FFF2-40B4-BE49-F238E27FC236}">
              <a16:creationId xmlns:a16="http://schemas.microsoft.com/office/drawing/2014/main" id="{713EAD31-C9C4-2343-ACDE-CBA1BB9CD4E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31" name="Rectangle 630">
          <a:extLst>
            <a:ext uri="{FF2B5EF4-FFF2-40B4-BE49-F238E27FC236}">
              <a16:creationId xmlns:a16="http://schemas.microsoft.com/office/drawing/2014/main" id="{23F3C021-544F-124D-BD42-670C0609923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32" name="Rectangle 631">
          <a:extLst>
            <a:ext uri="{FF2B5EF4-FFF2-40B4-BE49-F238E27FC236}">
              <a16:creationId xmlns:a16="http://schemas.microsoft.com/office/drawing/2014/main" id="{04D66512-6F19-BE48-A19E-CD1F821445D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33" name="Rectangle 632">
          <a:extLst>
            <a:ext uri="{FF2B5EF4-FFF2-40B4-BE49-F238E27FC236}">
              <a16:creationId xmlns:a16="http://schemas.microsoft.com/office/drawing/2014/main" id="{5660EA4F-5651-614B-91A6-62B49DEFD8E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34" name="Rectangle 633">
          <a:extLst>
            <a:ext uri="{FF2B5EF4-FFF2-40B4-BE49-F238E27FC236}">
              <a16:creationId xmlns:a16="http://schemas.microsoft.com/office/drawing/2014/main" id="{D12D8916-7510-8441-8AFC-5986426C8A9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35" name="Rectangle 634">
          <a:extLst>
            <a:ext uri="{FF2B5EF4-FFF2-40B4-BE49-F238E27FC236}">
              <a16:creationId xmlns:a16="http://schemas.microsoft.com/office/drawing/2014/main" id="{7938296F-38A0-4047-9D64-118F4D1E354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36" name="Rectangle 635">
          <a:extLst>
            <a:ext uri="{FF2B5EF4-FFF2-40B4-BE49-F238E27FC236}">
              <a16:creationId xmlns:a16="http://schemas.microsoft.com/office/drawing/2014/main" id="{DE1F8E23-DBC6-654B-9822-D4E1CB781CA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37" name="Rectangle 636">
          <a:extLst>
            <a:ext uri="{FF2B5EF4-FFF2-40B4-BE49-F238E27FC236}">
              <a16:creationId xmlns:a16="http://schemas.microsoft.com/office/drawing/2014/main" id="{176D6683-F343-3947-93FF-CDB48B4EB29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38" name="Rectangle 637">
          <a:extLst>
            <a:ext uri="{FF2B5EF4-FFF2-40B4-BE49-F238E27FC236}">
              <a16:creationId xmlns:a16="http://schemas.microsoft.com/office/drawing/2014/main" id="{657A08EF-F292-4A44-861C-2D2AD690C82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39" name="Rectangle 638">
          <a:extLst>
            <a:ext uri="{FF2B5EF4-FFF2-40B4-BE49-F238E27FC236}">
              <a16:creationId xmlns:a16="http://schemas.microsoft.com/office/drawing/2014/main" id="{DBF06458-2246-AA49-8360-F61D4DC7E70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40" name="Rectangle 639">
          <a:extLst>
            <a:ext uri="{FF2B5EF4-FFF2-40B4-BE49-F238E27FC236}">
              <a16:creationId xmlns:a16="http://schemas.microsoft.com/office/drawing/2014/main" id="{DF883C90-2BC4-DE43-A5AF-D0F694E5474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641" name="Rectangle 640">
          <a:extLst>
            <a:ext uri="{FF2B5EF4-FFF2-40B4-BE49-F238E27FC236}">
              <a16:creationId xmlns:a16="http://schemas.microsoft.com/office/drawing/2014/main" id="{3D0E8734-B867-FA42-AC88-9CEC623B88C1}"/>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42" name="Rectangle 641">
          <a:extLst>
            <a:ext uri="{FF2B5EF4-FFF2-40B4-BE49-F238E27FC236}">
              <a16:creationId xmlns:a16="http://schemas.microsoft.com/office/drawing/2014/main" id="{B908426E-7608-694F-8FF2-0F53963D8A0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43" name="Rectangle 642">
          <a:extLst>
            <a:ext uri="{FF2B5EF4-FFF2-40B4-BE49-F238E27FC236}">
              <a16:creationId xmlns:a16="http://schemas.microsoft.com/office/drawing/2014/main" id="{E4E3B33F-9702-A54C-852D-106C2F0F803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44" name="Rectangle 643">
          <a:extLst>
            <a:ext uri="{FF2B5EF4-FFF2-40B4-BE49-F238E27FC236}">
              <a16:creationId xmlns:a16="http://schemas.microsoft.com/office/drawing/2014/main" id="{4F7EDC37-67F0-4F49-8CCA-814D94867D5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45" name="Rectangle 644">
          <a:extLst>
            <a:ext uri="{FF2B5EF4-FFF2-40B4-BE49-F238E27FC236}">
              <a16:creationId xmlns:a16="http://schemas.microsoft.com/office/drawing/2014/main" id="{22805E8D-3C98-624F-9594-95BA9AB8B8E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46" name="Rectangle 645">
          <a:extLst>
            <a:ext uri="{FF2B5EF4-FFF2-40B4-BE49-F238E27FC236}">
              <a16:creationId xmlns:a16="http://schemas.microsoft.com/office/drawing/2014/main" id="{52A63D29-AA66-3640-9341-D88832454E9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47" name="Rectangle 646">
          <a:extLst>
            <a:ext uri="{FF2B5EF4-FFF2-40B4-BE49-F238E27FC236}">
              <a16:creationId xmlns:a16="http://schemas.microsoft.com/office/drawing/2014/main" id="{BF4209D8-83A6-7D40-8759-81D20C0AF37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48" name="Rectangle 647">
          <a:extLst>
            <a:ext uri="{FF2B5EF4-FFF2-40B4-BE49-F238E27FC236}">
              <a16:creationId xmlns:a16="http://schemas.microsoft.com/office/drawing/2014/main" id="{5D0E9318-9EC2-5249-801A-856872F15F0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49" name="Rectangle 648">
          <a:extLst>
            <a:ext uri="{FF2B5EF4-FFF2-40B4-BE49-F238E27FC236}">
              <a16:creationId xmlns:a16="http://schemas.microsoft.com/office/drawing/2014/main" id="{5E1B2F03-E8D5-C248-85C7-897F1BF762D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50" name="Rectangle 649">
          <a:extLst>
            <a:ext uri="{FF2B5EF4-FFF2-40B4-BE49-F238E27FC236}">
              <a16:creationId xmlns:a16="http://schemas.microsoft.com/office/drawing/2014/main" id="{B6810247-24D0-8F42-83F6-D7083CD61B7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51" name="Rectangle 650">
          <a:extLst>
            <a:ext uri="{FF2B5EF4-FFF2-40B4-BE49-F238E27FC236}">
              <a16:creationId xmlns:a16="http://schemas.microsoft.com/office/drawing/2014/main" id="{1BC00228-A598-4946-A000-D73E385B032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52" name="Rectangle 651">
          <a:extLst>
            <a:ext uri="{FF2B5EF4-FFF2-40B4-BE49-F238E27FC236}">
              <a16:creationId xmlns:a16="http://schemas.microsoft.com/office/drawing/2014/main" id="{8B7AC205-4F53-5A4B-AEB5-42C62B5D321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53" name="Rectangle 652">
          <a:extLst>
            <a:ext uri="{FF2B5EF4-FFF2-40B4-BE49-F238E27FC236}">
              <a16:creationId xmlns:a16="http://schemas.microsoft.com/office/drawing/2014/main" id="{8B685DD8-81E8-5345-9671-2537BD5A6BF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54" name="Rectangle 653">
          <a:extLst>
            <a:ext uri="{FF2B5EF4-FFF2-40B4-BE49-F238E27FC236}">
              <a16:creationId xmlns:a16="http://schemas.microsoft.com/office/drawing/2014/main" id="{E08D1D29-44FF-604D-80DF-76FC43C20AB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55" name="Rectangle 654">
          <a:extLst>
            <a:ext uri="{FF2B5EF4-FFF2-40B4-BE49-F238E27FC236}">
              <a16:creationId xmlns:a16="http://schemas.microsoft.com/office/drawing/2014/main" id="{C62932BA-1B8F-5342-9CFC-58DE78D8BD6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56" name="Rectangle 655">
          <a:extLst>
            <a:ext uri="{FF2B5EF4-FFF2-40B4-BE49-F238E27FC236}">
              <a16:creationId xmlns:a16="http://schemas.microsoft.com/office/drawing/2014/main" id="{9266D744-6DF8-714B-B0BD-E571DA7A997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57" name="Rectangle 656">
          <a:extLst>
            <a:ext uri="{FF2B5EF4-FFF2-40B4-BE49-F238E27FC236}">
              <a16:creationId xmlns:a16="http://schemas.microsoft.com/office/drawing/2014/main" id="{80C73CFE-0A32-F040-BEB6-A00E06A1134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58" name="Rectangle 657">
          <a:extLst>
            <a:ext uri="{FF2B5EF4-FFF2-40B4-BE49-F238E27FC236}">
              <a16:creationId xmlns:a16="http://schemas.microsoft.com/office/drawing/2014/main" id="{1CC171CB-50F6-0C4A-951F-E11C340D1FF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59" name="Rectangle 658">
          <a:extLst>
            <a:ext uri="{FF2B5EF4-FFF2-40B4-BE49-F238E27FC236}">
              <a16:creationId xmlns:a16="http://schemas.microsoft.com/office/drawing/2014/main" id="{61B3E506-5E8D-B842-9154-53CCC3A99A9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660" name="Rectangle 659">
          <a:extLst>
            <a:ext uri="{FF2B5EF4-FFF2-40B4-BE49-F238E27FC236}">
              <a16:creationId xmlns:a16="http://schemas.microsoft.com/office/drawing/2014/main" id="{D61C6992-EA41-5E4D-AB6E-05734EDBDB81}"/>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61" name="Rectangle 660">
          <a:extLst>
            <a:ext uri="{FF2B5EF4-FFF2-40B4-BE49-F238E27FC236}">
              <a16:creationId xmlns:a16="http://schemas.microsoft.com/office/drawing/2014/main" id="{8AEFB9DF-D862-6240-9CE0-6737A6B80F8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62" name="Rectangle 661">
          <a:extLst>
            <a:ext uri="{FF2B5EF4-FFF2-40B4-BE49-F238E27FC236}">
              <a16:creationId xmlns:a16="http://schemas.microsoft.com/office/drawing/2014/main" id="{3D448686-771E-4545-883F-768807E1B10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63" name="Rectangle 662">
          <a:extLst>
            <a:ext uri="{FF2B5EF4-FFF2-40B4-BE49-F238E27FC236}">
              <a16:creationId xmlns:a16="http://schemas.microsoft.com/office/drawing/2014/main" id="{67EE9FD0-8F4E-8641-B1DC-2F9A38D37D0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64" name="Rectangle 663">
          <a:extLst>
            <a:ext uri="{FF2B5EF4-FFF2-40B4-BE49-F238E27FC236}">
              <a16:creationId xmlns:a16="http://schemas.microsoft.com/office/drawing/2014/main" id="{E012BFFB-6CD8-DC41-BDB3-334B8029ECF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65" name="Rectangle 664">
          <a:extLst>
            <a:ext uri="{FF2B5EF4-FFF2-40B4-BE49-F238E27FC236}">
              <a16:creationId xmlns:a16="http://schemas.microsoft.com/office/drawing/2014/main" id="{AC994E62-80DB-A344-ACFF-460E30DD6F5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66" name="Rectangle 665">
          <a:extLst>
            <a:ext uri="{FF2B5EF4-FFF2-40B4-BE49-F238E27FC236}">
              <a16:creationId xmlns:a16="http://schemas.microsoft.com/office/drawing/2014/main" id="{6AACA580-5F5F-8E4A-A2BA-586D21B6BDB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667" name="Rectangle 666">
          <a:extLst>
            <a:ext uri="{FF2B5EF4-FFF2-40B4-BE49-F238E27FC236}">
              <a16:creationId xmlns:a16="http://schemas.microsoft.com/office/drawing/2014/main" id="{24E9084B-1EB4-EF4F-8447-D9F618BB4AB8}"/>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68" name="Rectangle 667">
          <a:extLst>
            <a:ext uri="{FF2B5EF4-FFF2-40B4-BE49-F238E27FC236}">
              <a16:creationId xmlns:a16="http://schemas.microsoft.com/office/drawing/2014/main" id="{EC15CB59-B3F6-DF47-B165-32722AEF8AC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69" name="Rectangle 668">
          <a:extLst>
            <a:ext uri="{FF2B5EF4-FFF2-40B4-BE49-F238E27FC236}">
              <a16:creationId xmlns:a16="http://schemas.microsoft.com/office/drawing/2014/main" id="{C2558572-1AA7-5C4B-B613-3DDACB2F0D2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70" name="Rectangle 669">
          <a:extLst>
            <a:ext uri="{FF2B5EF4-FFF2-40B4-BE49-F238E27FC236}">
              <a16:creationId xmlns:a16="http://schemas.microsoft.com/office/drawing/2014/main" id="{CA74B96A-B762-FF48-A0D4-2CEBEAE8B2D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71" name="Rectangle 670">
          <a:extLst>
            <a:ext uri="{FF2B5EF4-FFF2-40B4-BE49-F238E27FC236}">
              <a16:creationId xmlns:a16="http://schemas.microsoft.com/office/drawing/2014/main" id="{8E3805EC-45C4-2E45-A747-B92E086064A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72" name="Rectangle 671">
          <a:extLst>
            <a:ext uri="{FF2B5EF4-FFF2-40B4-BE49-F238E27FC236}">
              <a16:creationId xmlns:a16="http://schemas.microsoft.com/office/drawing/2014/main" id="{301E2C58-AABC-E64F-B171-52084A5487C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73" name="Rectangle 672">
          <a:extLst>
            <a:ext uri="{FF2B5EF4-FFF2-40B4-BE49-F238E27FC236}">
              <a16:creationId xmlns:a16="http://schemas.microsoft.com/office/drawing/2014/main" id="{893DB00F-B989-F543-B8B5-DF169D293D4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74" name="Rectangle 673">
          <a:extLst>
            <a:ext uri="{FF2B5EF4-FFF2-40B4-BE49-F238E27FC236}">
              <a16:creationId xmlns:a16="http://schemas.microsoft.com/office/drawing/2014/main" id="{1CDE7E12-BA26-5F4C-82FF-CC13496A48B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75" name="Rectangle 674">
          <a:extLst>
            <a:ext uri="{FF2B5EF4-FFF2-40B4-BE49-F238E27FC236}">
              <a16:creationId xmlns:a16="http://schemas.microsoft.com/office/drawing/2014/main" id="{D1A809CF-2193-1541-84F6-427C5882A31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76" name="Rectangle 675">
          <a:extLst>
            <a:ext uri="{FF2B5EF4-FFF2-40B4-BE49-F238E27FC236}">
              <a16:creationId xmlns:a16="http://schemas.microsoft.com/office/drawing/2014/main" id="{ECC6E9B7-61E5-E748-99F5-D1F1D4055E4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77" name="Rectangle 676">
          <a:extLst>
            <a:ext uri="{FF2B5EF4-FFF2-40B4-BE49-F238E27FC236}">
              <a16:creationId xmlns:a16="http://schemas.microsoft.com/office/drawing/2014/main" id="{8DE26536-FB1E-5D47-83F5-5D10DD875CD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78" name="Rectangle 677">
          <a:extLst>
            <a:ext uri="{FF2B5EF4-FFF2-40B4-BE49-F238E27FC236}">
              <a16:creationId xmlns:a16="http://schemas.microsoft.com/office/drawing/2014/main" id="{361E8794-5814-3049-B1BA-85EEA7FE512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79" name="Rectangle 678">
          <a:extLst>
            <a:ext uri="{FF2B5EF4-FFF2-40B4-BE49-F238E27FC236}">
              <a16:creationId xmlns:a16="http://schemas.microsoft.com/office/drawing/2014/main" id="{DFAEE40B-518B-2043-BB42-154811DB153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80" name="Rectangle 679">
          <a:extLst>
            <a:ext uri="{FF2B5EF4-FFF2-40B4-BE49-F238E27FC236}">
              <a16:creationId xmlns:a16="http://schemas.microsoft.com/office/drawing/2014/main" id="{D0BF9F2E-1063-DD47-B8FA-05C91569F76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81" name="Rectangle 680">
          <a:extLst>
            <a:ext uri="{FF2B5EF4-FFF2-40B4-BE49-F238E27FC236}">
              <a16:creationId xmlns:a16="http://schemas.microsoft.com/office/drawing/2014/main" id="{6877B734-3701-A940-8B10-8EB20740311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82" name="Rectangle 681">
          <a:extLst>
            <a:ext uri="{FF2B5EF4-FFF2-40B4-BE49-F238E27FC236}">
              <a16:creationId xmlns:a16="http://schemas.microsoft.com/office/drawing/2014/main" id="{FD4B3DA2-FA60-B741-B8A7-5BDE56BAD0B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83" name="Rectangle 682">
          <a:extLst>
            <a:ext uri="{FF2B5EF4-FFF2-40B4-BE49-F238E27FC236}">
              <a16:creationId xmlns:a16="http://schemas.microsoft.com/office/drawing/2014/main" id="{8CEF6494-7B7F-3A4F-B9D5-53E964A1980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84" name="Rectangle 683">
          <a:extLst>
            <a:ext uri="{FF2B5EF4-FFF2-40B4-BE49-F238E27FC236}">
              <a16:creationId xmlns:a16="http://schemas.microsoft.com/office/drawing/2014/main" id="{92A70529-6E6D-9546-9965-FF53FF8DCD5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85" name="Rectangle 684">
          <a:extLst>
            <a:ext uri="{FF2B5EF4-FFF2-40B4-BE49-F238E27FC236}">
              <a16:creationId xmlns:a16="http://schemas.microsoft.com/office/drawing/2014/main" id="{7922EBDC-D9AB-6C45-9435-FC0418642CE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686" name="Rectangle 685">
          <a:extLst>
            <a:ext uri="{FF2B5EF4-FFF2-40B4-BE49-F238E27FC236}">
              <a16:creationId xmlns:a16="http://schemas.microsoft.com/office/drawing/2014/main" id="{FF93507E-001D-054A-B301-19B26E446AA3}"/>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87" name="Rectangle 686">
          <a:extLst>
            <a:ext uri="{FF2B5EF4-FFF2-40B4-BE49-F238E27FC236}">
              <a16:creationId xmlns:a16="http://schemas.microsoft.com/office/drawing/2014/main" id="{C95CB805-9AB9-5145-A420-BD98310E1E9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88" name="Rectangle 687">
          <a:extLst>
            <a:ext uri="{FF2B5EF4-FFF2-40B4-BE49-F238E27FC236}">
              <a16:creationId xmlns:a16="http://schemas.microsoft.com/office/drawing/2014/main" id="{01433EB6-B92A-A34A-9415-501A13ED268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89" name="Rectangle 688">
          <a:extLst>
            <a:ext uri="{FF2B5EF4-FFF2-40B4-BE49-F238E27FC236}">
              <a16:creationId xmlns:a16="http://schemas.microsoft.com/office/drawing/2014/main" id="{F51B0BEB-E1DC-B349-A736-7861F675B94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90" name="Rectangle 689">
          <a:extLst>
            <a:ext uri="{FF2B5EF4-FFF2-40B4-BE49-F238E27FC236}">
              <a16:creationId xmlns:a16="http://schemas.microsoft.com/office/drawing/2014/main" id="{85AEFBBE-09AB-EB44-A181-95953A9E12C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91" name="Rectangle 690">
          <a:extLst>
            <a:ext uri="{FF2B5EF4-FFF2-40B4-BE49-F238E27FC236}">
              <a16:creationId xmlns:a16="http://schemas.microsoft.com/office/drawing/2014/main" id="{3ED72AAC-74C6-D94F-AB9B-75553FC84F5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92" name="Rectangle 691">
          <a:extLst>
            <a:ext uri="{FF2B5EF4-FFF2-40B4-BE49-F238E27FC236}">
              <a16:creationId xmlns:a16="http://schemas.microsoft.com/office/drawing/2014/main" id="{A4A359BE-0EEC-0C49-BF5D-D8D5ED96825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93" name="Rectangle 692">
          <a:extLst>
            <a:ext uri="{FF2B5EF4-FFF2-40B4-BE49-F238E27FC236}">
              <a16:creationId xmlns:a16="http://schemas.microsoft.com/office/drawing/2014/main" id="{0EA05D55-E05A-EE49-B6E5-5A06B279F26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94" name="Rectangle 693">
          <a:extLst>
            <a:ext uri="{FF2B5EF4-FFF2-40B4-BE49-F238E27FC236}">
              <a16:creationId xmlns:a16="http://schemas.microsoft.com/office/drawing/2014/main" id="{7ED26192-4734-0B44-984B-BECA30B9806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95" name="Rectangle 694">
          <a:extLst>
            <a:ext uri="{FF2B5EF4-FFF2-40B4-BE49-F238E27FC236}">
              <a16:creationId xmlns:a16="http://schemas.microsoft.com/office/drawing/2014/main" id="{7471F2E4-D198-2D47-960E-4C798BCD151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96" name="Rectangle 695">
          <a:extLst>
            <a:ext uri="{FF2B5EF4-FFF2-40B4-BE49-F238E27FC236}">
              <a16:creationId xmlns:a16="http://schemas.microsoft.com/office/drawing/2014/main" id="{DDE1C436-DDF4-1949-926E-9CF427DA7C9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97" name="Rectangle 696">
          <a:extLst>
            <a:ext uri="{FF2B5EF4-FFF2-40B4-BE49-F238E27FC236}">
              <a16:creationId xmlns:a16="http://schemas.microsoft.com/office/drawing/2014/main" id="{54A209D9-DE4A-FF45-BC9E-CDCCAD9ED85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698" name="Rectangle 697">
          <a:extLst>
            <a:ext uri="{FF2B5EF4-FFF2-40B4-BE49-F238E27FC236}">
              <a16:creationId xmlns:a16="http://schemas.microsoft.com/office/drawing/2014/main" id="{D37551DD-5252-DB4E-A4A0-091025E23E5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699" name="Rectangle 698">
          <a:extLst>
            <a:ext uri="{FF2B5EF4-FFF2-40B4-BE49-F238E27FC236}">
              <a16:creationId xmlns:a16="http://schemas.microsoft.com/office/drawing/2014/main" id="{B1159391-1BC3-844C-8EDC-E6331E6161FF}"/>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00" name="Rectangle 699">
          <a:extLst>
            <a:ext uri="{FF2B5EF4-FFF2-40B4-BE49-F238E27FC236}">
              <a16:creationId xmlns:a16="http://schemas.microsoft.com/office/drawing/2014/main" id="{DF7A4651-6352-D44C-A676-D96B9A8347C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01" name="Rectangle 700">
          <a:extLst>
            <a:ext uri="{FF2B5EF4-FFF2-40B4-BE49-F238E27FC236}">
              <a16:creationId xmlns:a16="http://schemas.microsoft.com/office/drawing/2014/main" id="{574F10C1-C0BC-DD4E-95B1-81A9D60652A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02" name="Rectangle 701">
          <a:extLst>
            <a:ext uri="{FF2B5EF4-FFF2-40B4-BE49-F238E27FC236}">
              <a16:creationId xmlns:a16="http://schemas.microsoft.com/office/drawing/2014/main" id="{DBA2BE54-44A9-CF40-9D75-B8976E3E27F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03" name="Rectangle 702">
          <a:extLst>
            <a:ext uri="{FF2B5EF4-FFF2-40B4-BE49-F238E27FC236}">
              <a16:creationId xmlns:a16="http://schemas.microsoft.com/office/drawing/2014/main" id="{A331AC86-6F62-9040-B0CF-FE6FFB83E68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04" name="Rectangle 703">
          <a:extLst>
            <a:ext uri="{FF2B5EF4-FFF2-40B4-BE49-F238E27FC236}">
              <a16:creationId xmlns:a16="http://schemas.microsoft.com/office/drawing/2014/main" id="{93ECAAE4-9362-F34A-8252-094D6D9C8BB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05" name="Rectangle 704">
          <a:extLst>
            <a:ext uri="{FF2B5EF4-FFF2-40B4-BE49-F238E27FC236}">
              <a16:creationId xmlns:a16="http://schemas.microsoft.com/office/drawing/2014/main" id="{E59C5D00-CEE8-B949-B4C1-A190B5CD181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06" name="Rectangle 705">
          <a:extLst>
            <a:ext uri="{FF2B5EF4-FFF2-40B4-BE49-F238E27FC236}">
              <a16:creationId xmlns:a16="http://schemas.microsoft.com/office/drawing/2014/main" id="{ED7F8BBB-8DCD-F64F-8BAE-EA891401CE4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07" name="Rectangle 706">
          <a:extLst>
            <a:ext uri="{FF2B5EF4-FFF2-40B4-BE49-F238E27FC236}">
              <a16:creationId xmlns:a16="http://schemas.microsoft.com/office/drawing/2014/main" id="{4E320AEE-11E6-5B46-9C14-DEE1940F87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08" name="Rectangle 707">
          <a:extLst>
            <a:ext uri="{FF2B5EF4-FFF2-40B4-BE49-F238E27FC236}">
              <a16:creationId xmlns:a16="http://schemas.microsoft.com/office/drawing/2014/main" id="{26572EE6-DA2B-B144-AA47-1CA737BBBBE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09" name="Rectangle 708">
          <a:extLst>
            <a:ext uri="{FF2B5EF4-FFF2-40B4-BE49-F238E27FC236}">
              <a16:creationId xmlns:a16="http://schemas.microsoft.com/office/drawing/2014/main" id="{506FDAB0-240B-C44C-9FB8-8213E409AA3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10" name="Rectangle 709">
          <a:extLst>
            <a:ext uri="{FF2B5EF4-FFF2-40B4-BE49-F238E27FC236}">
              <a16:creationId xmlns:a16="http://schemas.microsoft.com/office/drawing/2014/main" id="{5FB4CC27-BF24-3544-AC0C-DCEF8A7ECB4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11" name="Rectangle 710">
          <a:extLst>
            <a:ext uri="{FF2B5EF4-FFF2-40B4-BE49-F238E27FC236}">
              <a16:creationId xmlns:a16="http://schemas.microsoft.com/office/drawing/2014/main" id="{F0B464C2-A45A-0441-B9D6-6D0306B9250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12" name="Rectangle 711">
          <a:extLst>
            <a:ext uri="{FF2B5EF4-FFF2-40B4-BE49-F238E27FC236}">
              <a16:creationId xmlns:a16="http://schemas.microsoft.com/office/drawing/2014/main" id="{174C98E5-67B9-E84A-8FD8-7AF2384E436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13" name="Rectangle 712">
          <a:extLst>
            <a:ext uri="{FF2B5EF4-FFF2-40B4-BE49-F238E27FC236}">
              <a16:creationId xmlns:a16="http://schemas.microsoft.com/office/drawing/2014/main" id="{F1F11821-BEB1-8444-BC56-8AD359CFDB6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14" name="Rectangle 713">
          <a:extLst>
            <a:ext uri="{FF2B5EF4-FFF2-40B4-BE49-F238E27FC236}">
              <a16:creationId xmlns:a16="http://schemas.microsoft.com/office/drawing/2014/main" id="{9A23A136-28C4-BB41-9849-A5A2BA9195A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15" name="Rectangle 714">
          <a:extLst>
            <a:ext uri="{FF2B5EF4-FFF2-40B4-BE49-F238E27FC236}">
              <a16:creationId xmlns:a16="http://schemas.microsoft.com/office/drawing/2014/main" id="{46DCD9BC-A7EE-B34C-86D3-0CEF3C58C0C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16" name="Rectangle 715">
          <a:extLst>
            <a:ext uri="{FF2B5EF4-FFF2-40B4-BE49-F238E27FC236}">
              <a16:creationId xmlns:a16="http://schemas.microsoft.com/office/drawing/2014/main" id="{8DF326A8-1C38-244D-B1E1-8C05660CB96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17" name="Rectangle 716">
          <a:extLst>
            <a:ext uri="{FF2B5EF4-FFF2-40B4-BE49-F238E27FC236}">
              <a16:creationId xmlns:a16="http://schemas.microsoft.com/office/drawing/2014/main" id="{17323E28-E484-0F43-9771-C80912A8564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718" name="Rectangle 717">
          <a:extLst>
            <a:ext uri="{FF2B5EF4-FFF2-40B4-BE49-F238E27FC236}">
              <a16:creationId xmlns:a16="http://schemas.microsoft.com/office/drawing/2014/main" id="{562BF9D4-A24E-1847-A156-2CF97F9B82C4}"/>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19" name="Rectangle 718">
          <a:extLst>
            <a:ext uri="{FF2B5EF4-FFF2-40B4-BE49-F238E27FC236}">
              <a16:creationId xmlns:a16="http://schemas.microsoft.com/office/drawing/2014/main" id="{2B333DC4-B6A7-0E4A-86CA-45E71AC7C10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20" name="Rectangle 719">
          <a:extLst>
            <a:ext uri="{FF2B5EF4-FFF2-40B4-BE49-F238E27FC236}">
              <a16:creationId xmlns:a16="http://schemas.microsoft.com/office/drawing/2014/main" id="{6689B8E1-3B29-F142-87B7-BF2254F1433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21" name="Rectangle 720">
          <a:extLst>
            <a:ext uri="{FF2B5EF4-FFF2-40B4-BE49-F238E27FC236}">
              <a16:creationId xmlns:a16="http://schemas.microsoft.com/office/drawing/2014/main" id="{E014EA63-DB28-AF42-82D6-81F30670EB9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22" name="Rectangle 721">
          <a:extLst>
            <a:ext uri="{FF2B5EF4-FFF2-40B4-BE49-F238E27FC236}">
              <a16:creationId xmlns:a16="http://schemas.microsoft.com/office/drawing/2014/main" id="{9DA9CB2F-4461-B64C-BDBD-7E4AF1257E4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23" name="Rectangle 722">
          <a:extLst>
            <a:ext uri="{FF2B5EF4-FFF2-40B4-BE49-F238E27FC236}">
              <a16:creationId xmlns:a16="http://schemas.microsoft.com/office/drawing/2014/main" id="{7E179918-C925-EC43-8979-59DD5343BCC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24" name="Rectangle 723">
          <a:extLst>
            <a:ext uri="{FF2B5EF4-FFF2-40B4-BE49-F238E27FC236}">
              <a16:creationId xmlns:a16="http://schemas.microsoft.com/office/drawing/2014/main" id="{05EB4722-D175-0F48-8B41-B7309EB82F3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25" name="Rectangle 724">
          <a:extLst>
            <a:ext uri="{FF2B5EF4-FFF2-40B4-BE49-F238E27FC236}">
              <a16:creationId xmlns:a16="http://schemas.microsoft.com/office/drawing/2014/main" id="{3A35D61C-8B69-764C-A706-49952C48B77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26" name="Rectangle 725">
          <a:extLst>
            <a:ext uri="{FF2B5EF4-FFF2-40B4-BE49-F238E27FC236}">
              <a16:creationId xmlns:a16="http://schemas.microsoft.com/office/drawing/2014/main" id="{A5E93E02-B112-464C-B3D7-D732318BE78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27" name="Rectangle 726">
          <a:extLst>
            <a:ext uri="{FF2B5EF4-FFF2-40B4-BE49-F238E27FC236}">
              <a16:creationId xmlns:a16="http://schemas.microsoft.com/office/drawing/2014/main" id="{1F82A12A-844E-4944-B133-E077DB87A20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28" name="Rectangle 727">
          <a:extLst>
            <a:ext uri="{FF2B5EF4-FFF2-40B4-BE49-F238E27FC236}">
              <a16:creationId xmlns:a16="http://schemas.microsoft.com/office/drawing/2014/main" id="{B543BC3F-D664-304A-9D65-0C1A0A43233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29" name="Rectangle 728">
          <a:extLst>
            <a:ext uri="{FF2B5EF4-FFF2-40B4-BE49-F238E27FC236}">
              <a16:creationId xmlns:a16="http://schemas.microsoft.com/office/drawing/2014/main" id="{5C7B6AE1-F789-6E43-954B-BBCDFBA4EC1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30" name="Rectangle 729">
          <a:extLst>
            <a:ext uri="{FF2B5EF4-FFF2-40B4-BE49-F238E27FC236}">
              <a16:creationId xmlns:a16="http://schemas.microsoft.com/office/drawing/2014/main" id="{BCA75F5B-0A45-4640-B8B3-0B5A7E15264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31" name="Rectangle 730">
          <a:extLst>
            <a:ext uri="{FF2B5EF4-FFF2-40B4-BE49-F238E27FC236}">
              <a16:creationId xmlns:a16="http://schemas.microsoft.com/office/drawing/2014/main" id="{5A80FA75-BF1C-104A-A27B-BFCDE4869D6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32" name="Rectangle 731">
          <a:extLst>
            <a:ext uri="{FF2B5EF4-FFF2-40B4-BE49-F238E27FC236}">
              <a16:creationId xmlns:a16="http://schemas.microsoft.com/office/drawing/2014/main" id="{0123DCB0-332A-F84F-9060-EBFF27B7CDC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33" name="Rectangle 732">
          <a:extLst>
            <a:ext uri="{FF2B5EF4-FFF2-40B4-BE49-F238E27FC236}">
              <a16:creationId xmlns:a16="http://schemas.microsoft.com/office/drawing/2014/main" id="{87CF3D00-8759-F244-A89B-FC607BB688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34" name="Rectangle 733">
          <a:extLst>
            <a:ext uri="{FF2B5EF4-FFF2-40B4-BE49-F238E27FC236}">
              <a16:creationId xmlns:a16="http://schemas.microsoft.com/office/drawing/2014/main" id="{61F9563A-65CB-6045-94BF-BC8C98B7BF1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35" name="Rectangle 734">
          <a:extLst>
            <a:ext uri="{FF2B5EF4-FFF2-40B4-BE49-F238E27FC236}">
              <a16:creationId xmlns:a16="http://schemas.microsoft.com/office/drawing/2014/main" id="{7D5B9938-1D26-5A4B-88B4-3D74E6EE3DE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36" name="Rectangle 735">
          <a:extLst>
            <a:ext uri="{FF2B5EF4-FFF2-40B4-BE49-F238E27FC236}">
              <a16:creationId xmlns:a16="http://schemas.microsoft.com/office/drawing/2014/main" id="{D376BF23-81A8-2546-B978-A73C6133B06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37" name="Rectangle 736">
          <a:extLst>
            <a:ext uri="{FF2B5EF4-FFF2-40B4-BE49-F238E27FC236}">
              <a16:creationId xmlns:a16="http://schemas.microsoft.com/office/drawing/2014/main" id="{BF75F3D8-6817-5A43-8E23-6DB73547955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38" name="Rectangle 737">
          <a:extLst>
            <a:ext uri="{FF2B5EF4-FFF2-40B4-BE49-F238E27FC236}">
              <a16:creationId xmlns:a16="http://schemas.microsoft.com/office/drawing/2014/main" id="{B3C919A4-1E4F-4946-9F5D-74C8B3E1C77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39" name="Rectangle 738">
          <a:extLst>
            <a:ext uri="{FF2B5EF4-FFF2-40B4-BE49-F238E27FC236}">
              <a16:creationId xmlns:a16="http://schemas.microsoft.com/office/drawing/2014/main" id="{1A2E77EA-76B7-664B-BF3F-A7AB76258CF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40" name="Rectangle 739">
          <a:extLst>
            <a:ext uri="{FF2B5EF4-FFF2-40B4-BE49-F238E27FC236}">
              <a16:creationId xmlns:a16="http://schemas.microsoft.com/office/drawing/2014/main" id="{BFC19BB8-7748-8847-86D9-B13A72AF4A5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41" name="Rectangle 740">
          <a:extLst>
            <a:ext uri="{FF2B5EF4-FFF2-40B4-BE49-F238E27FC236}">
              <a16:creationId xmlns:a16="http://schemas.microsoft.com/office/drawing/2014/main" id="{DA9CFAF3-3424-BA42-A2DB-317B7FF68CB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42" name="Rectangle 741">
          <a:extLst>
            <a:ext uri="{FF2B5EF4-FFF2-40B4-BE49-F238E27FC236}">
              <a16:creationId xmlns:a16="http://schemas.microsoft.com/office/drawing/2014/main" id="{1FE890AD-18FA-2E4E-902E-931A09B4D68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743" name="Rectangle 742">
          <a:extLst>
            <a:ext uri="{FF2B5EF4-FFF2-40B4-BE49-F238E27FC236}">
              <a16:creationId xmlns:a16="http://schemas.microsoft.com/office/drawing/2014/main" id="{9D2C50F7-1702-8E44-B914-2B180343AC55}"/>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44" name="Rectangle 743">
          <a:extLst>
            <a:ext uri="{FF2B5EF4-FFF2-40B4-BE49-F238E27FC236}">
              <a16:creationId xmlns:a16="http://schemas.microsoft.com/office/drawing/2014/main" id="{3B78764D-83CC-BF42-B422-8556EDE6244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45" name="Rectangle 744">
          <a:extLst>
            <a:ext uri="{FF2B5EF4-FFF2-40B4-BE49-F238E27FC236}">
              <a16:creationId xmlns:a16="http://schemas.microsoft.com/office/drawing/2014/main" id="{B516E09D-D2B3-274F-BDEA-2D08A42062A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46" name="Rectangle 745">
          <a:extLst>
            <a:ext uri="{FF2B5EF4-FFF2-40B4-BE49-F238E27FC236}">
              <a16:creationId xmlns:a16="http://schemas.microsoft.com/office/drawing/2014/main" id="{66541F15-7ADC-464F-926B-297AF7C2C4D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47" name="Rectangle 746">
          <a:extLst>
            <a:ext uri="{FF2B5EF4-FFF2-40B4-BE49-F238E27FC236}">
              <a16:creationId xmlns:a16="http://schemas.microsoft.com/office/drawing/2014/main" id="{F397EDC0-7DA9-824F-A928-DF04835A025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48" name="Rectangle 747">
          <a:extLst>
            <a:ext uri="{FF2B5EF4-FFF2-40B4-BE49-F238E27FC236}">
              <a16:creationId xmlns:a16="http://schemas.microsoft.com/office/drawing/2014/main" id="{1C23D418-621D-234D-9BDF-A5D9E5385E5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49" name="Rectangle 748">
          <a:extLst>
            <a:ext uri="{FF2B5EF4-FFF2-40B4-BE49-F238E27FC236}">
              <a16:creationId xmlns:a16="http://schemas.microsoft.com/office/drawing/2014/main" id="{CA4EA443-B0B3-1C4E-8097-4DF8A8C9AD6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50" name="Rectangle 749">
          <a:extLst>
            <a:ext uri="{FF2B5EF4-FFF2-40B4-BE49-F238E27FC236}">
              <a16:creationId xmlns:a16="http://schemas.microsoft.com/office/drawing/2014/main" id="{9FE7A529-8BE4-C849-8AFA-E1BBB04F0DD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51" name="Rectangle 750">
          <a:extLst>
            <a:ext uri="{FF2B5EF4-FFF2-40B4-BE49-F238E27FC236}">
              <a16:creationId xmlns:a16="http://schemas.microsoft.com/office/drawing/2014/main" id="{0860FCB1-0B97-1442-8EA1-9E721D059E2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52" name="Rectangle 751">
          <a:extLst>
            <a:ext uri="{FF2B5EF4-FFF2-40B4-BE49-F238E27FC236}">
              <a16:creationId xmlns:a16="http://schemas.microsoft.com/office/drawing/2014/main" id="{0FAA5894-0FC9-754D-B795-50B2694E6AD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53" name="Rectangle 752">
          <a:extLst>
            <a:ext uri="{FF2B5EF4-FFF2-40B4-BE49-F238E27FC236}">
              <a16:creationId xmlns:a16="http://schemas.microsoft.com/office/drawing/2014/main" id="{76CDDF1A-715E-804B-8700-8DA97808B96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54" name="Rectangle 753">
          <a:extLst>
            <a:ext uri="{FF2B5EF4-FFF2-40B4-BE49-F238E27FC236}">
              <a16:creationId xmlns:a16="http://schemas.microsoft.com/office/drawing/2014/main" id="{0DDD4418-C86C-204D-941F-8D3E2576A36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55" name="Rectangle 754">
          <a:extLst>
            <a:ext uri="{FF2B5EF4-FFF2-40B4-BE49-F238E27FC236}">
              <a16:creationId xmlns:a16="http://schemas.microsoft.com/office/drawing/2014/main" id="{DAFC75DA-3384-5D44-8491-3E10ECED3E8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56" name="Rectangle 755">
          <a:extLst>
            <a:ext uri="{FF2B5EF4-FFF2-40B4-BE49-F238E27FC236}">
              <a16:creationId xmlns:a16="http://schemas.microsoft.com/office/drawing/2014/main" id="{8BC1B185-9E0F-A64F-B598-CB50341ED4D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57" name="Rectangle 756">
          <a:extLst>
            <a:ext uri="{FF2B5EF4-FFF2-40B4-BE49-F238E27FC236}">
              <a16:creationId xmlns:a16="http://schemas.microsoft.com/office/drawing/2014/main" id="{CBEDB563-1F48-EC4F-A7F4-A8A8001EFF7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58" name="Rectangle 757">
          <a:extLst>
            <a:ext uri="{FF2B5EF4-FFF2-40B4-BE49-F238E27FC236}">
              <a16:creationId xmlns:a16="http://schemas.microsoft.com/office/drawing/2014/main" id="{5289CB06-99F1-B74D-A6D8-A9F2B5928E5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59" name="Rectangle 758">
          <a:extLst>
            <a:ext uri="{FF2B5EF4-FFF2-40B4-BE49-F238E27FC236}">
              <a16:creationId xmlns:a16="http://schemas.microsoft.com/office/drawing/2014/main" id="{62F50E3E-DE24-4148-BFA7-44542932C50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60" name="Rectangle 759">
          <a:extLst>
            <a:ext uri="{FF2B5EF4-FFF2-40B4-BE49-F238E27FC236}">
              <a16:creationId xmlns:a16="http://schemas.microsoft.com/office/drawing/2014/main" id="{4249C627-9C19-884F-96F5-A9F9F12D498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61" name="Rectangle 760">
          <a:extLst>
            <a:ext uri="{FF2B5EF4-FFF2-40B4-BE49-F238E27FC236}">
              <a16:creationId xmlns:a16="http://schemas.microsoft.com/office/drawing/2014/main" id="{BCDCA943-2B36-084B-B7E7-1B67949AFF9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62" name="Rectangle 1">
          <a:extLst>
            <a:ext uri="{FF2B5EF4-FFF2-40B4-BE49-F238E27FC236}">
              <a16:creationId xmlns:a16="http://schemas.microsoft.com/office/drawing/2014/main" id="{24638A92-0F6A-BE4D-BA69-9EA67236FF4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63" name="Rectangle 2">
          <a:extLst>
            <a:ext uri="{FF2B5EF4-FFF2-40B4-BE49-F238E27FC236}">
              <a16:creationId xmlns:a16="http://schemas.microsoft.com/office/drawing/2014/main" id="{00F69EBC-49CF-B442-8273-4A9F43F653B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64" name="Rectangle 3">
          <a:extLst>
            <a:ext uri="{FF2B5EF4-FFF2-40B4-BE49-F238E27FC236}">
              <a16:creationId xmlns:a16="http://schemas.microsoft.com/office/drawing/2014/main" id="{21A32C4C-5FDA-E24B-9A42-2AAF081EFCD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65" name="Rectangle 4">
          <a:extLst>
            <a:ext uri="{FF2B5EF4-FFF2-40B4-BE49-F238E27FC236}">
              <a16:creationId xmlns:a16="http://schemas.microsoft.com/office/drawing/2014/main" id="{1603F99C-EBE4-D44E-8950-A2A6F8BFBE5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66" name="Rectangle 5">
          <a:extLst>
            <a:ext uri="{FF2B5EF4-FFF2-40B4-BE49-F238E27FC236}">
              <a16:creationId xmlns:a16="http://schemas.microsoft.com/office/drawing/2014/main" id="{8B4A1BB2-40C5-414F-ABF9-7A17D328E6B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67" name="Rectangle 6">
          <a:extLst>
            <a:ext uri="{FF2B5EF4-FFF2-40B4-BE49-F238E27FC236}">
              <a16:creationId xmlns:a16="http://schemas.microsoft.com/office/drawing/2014/main" id="{3842A693-4C53-B74F-8B4A-CEE1ABE90FB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68" name="Rectangle 7">
          <a:extLst>
            <a:ext uri="{FF2B5EF4-FFF2-40B4-BE49-F238E27FC236}">
              <a16:creationId xmlns:a16="http://schemas.microsoft.com/office/drawing/2014/main" id="{218B6DC7-B12C-C449-AAD5-0926A7D4047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69" name="Rectangle 8">
          <a:extLst>
            <a:ext uri="{FF2B5EF4-FFF2-40B4-BE49-F238E27FC236}">
              <a16:creationId xmlns:a16="http://schemas.microsoft.com/office/drawing/2014/main" id="{9E7E85C0-E092-4541-96FE-4130E9DC5E7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70" name="Rectangle 9">
          <a:extLst>
            <a:ext uri="{FF2B5EF4-FFF2-40B4-BE49-F238E27FC236}">
              <a16:creationId xmlns:a16="http://schemas.microsoft.com/office/drawing/2014/main" id="{8BE7136E-739D-164D-B65C-02F0DC3AB03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71" name="Rectangle 10">
          <a:extLst>
            <a:ext uri="{FF2B5EF4-FFF2-40B4-BE49-F238E27FC236}">
              <a16:creationId xmlns:a16="http://schemas.microsoft.com/office/drawing/2014/main" id="{3EA9EE95-DFCE-E946-B82E-EF484E18F06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72" name="Rectangle 11">
          <a:extLst>
            <a:ext uri="{FF2B5EF4-FFF2-40B4-BE49-F238E27FC236}">
              <a16:creationId xmlns:a16="http://schemas.microsoft.com/office/drawing/2014/main" id="{13FF6037-6162-A34B-98E3-856F88052B0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73" name="Rectangle 12">
          <a:extLst>
            <a:ext uri="{FF2B5EF4-FFF2-40B4-BE49-F238E27FC236}">
              <a16:creationId xmlns:a16="http://schemas.microsoft.com/office/drawing/2014/main" id="{13F03471-C576-0B4A-9442-C9AD9920690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774" name="Rectangle 13">
          <a:extLst>
            <a:ext uri="{FF2B5EF4-FFF2-40B4-BE49-F238E27FC236}">
              <a16:creationId xmlns:a16="http://schemas.microsoft.com/office/drawing/2014/main" id="{8E081E4C-6ADD-D047-A93B-4678E0C3E943}"/>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75" name="Rectangle 14">
          <a:extLst>
            <a:ext uri="{FF2B5EF4-FFF2-40B4-BE49-F238E27FC236}">
              <a16:creationId xmlns:a16="http://schemas.microsoft.com/office/drawing/2014/main" id="{21DC14A1-4F4C-DE44-A54D-F8D6675844C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76" name="Rectangle 15">
          <a:extLst>
            <a:ext uri="{FF2B5EF4-FFF2-40B4-BE49-F238E27FC236}">
              <a16:creationId xmlns:a16="http://schemas.microsoft.com/office/drawing/2014/main" id="{21858435-2BD1-7F49-9251-59B2EF166F3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77" name="Rectangle 16">
          <a:extLst>
            <a:ext uri="{FF2B5EF4-FFF2-40B4-BE49-F238E27FC236}">
              <a16:creationId xmlns:a16="http://schemas.microsoft.com/office/drawing/2014/main" id="{B0382E4E-BDAF-B845-AD21-B2714497023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78" name="Rectangle 17">
          <a:extLst>
            <a:ext uri="{FF2B5EF4-FFF2-40B4-BE49-F238E27FC236}">
              <a16:creationId xmlns:a16="http://schemas.microsoft.com/office/drawing/2014/main" id="{24038EEC-5257-B04B-AD94-A900B9C4A36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79" name="Rectangle 18">
          <a:extLst>
            <a:ext uri="{FF2B5EF4-FFF2-40B4-BE49-F238E27FC236}">
              <a16:creationId xmlns:a16="http://schemas.microsoft.com/office/drawing/2014/main" id="{83A41F49-9764-6C49-85DF-09223020FCD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80" name="Rectangle 19">
          <a:extLst>
            <a:ext uri="{FF2B5EF4-FFF2-40B4-BE49-F238E27FC236}">
              <a16:creationId xmlns:a16="http://schemas.microsoft.com/office/drawing/2014/main" id="{F864076A-08CA-D249-82B1-8FEA7E80C8F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81" name="Rectangle 20">
          <a:extLst>
            <a:ext uri="{FF2B5EF4-FFF2-40B4-BE49-F238E27FC236}">
              <a16:creationId xmlns:a16="http://schemas.microsoft.com/office/drawing/2014/main" id="{4809ED22-F46E-C34C-8607-3B3A11F417E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82" name="Rectangle 21">
          <a:extLst>
            <a:ext uri="{FF2B5EF4-FFF2-40B4-BE49-F238E27FC236}">
              <a16:creationId xmlns:a16="http://schemas.microsoft.com/office/drawing/2014/main" id="{075C2CA0-0ADD-834D-80CD-10FFB6BAAAD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83" name="Rectangle 22">
          <a:extLst>
            <a:ext uri="{FF2B5EF4-FFF2-40B4-BE49-F238E27FC236}">
              <a16:creationId xmlns:a16="http://schemas.microsoft.com/office/drawing/2014/main" id="{BAE7D9CD-B3FD-DC44-A635-06B0E7DBD32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84" name="Rectangle 23">
          <a:extLst>
            <a:ext uri="{FF2B5EF4-FFF2-40B4-BE49-F238E27FC236}">
              <a16:creationId xmlns:a16="http://schemas.microsoft.com/office/drawing/2014/main" id="{E4A33031-2DDD-084C-BF48-E37879E5320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85" name="Rectangle 24">
          <a:extLst>
            <a:ext uri="{FF2B5EF4-FFF2-40B4-BE49-F238E27FC236}">
              <a16:creationId xmlns:a16="http://schemas.microsoft.com/office/drawing/2014/main" id="{2E47A075-DE16-1040-958E-D6C1ABC8207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86" name="Rectangle 25">
          <a:extLst>
            <a:ext uri="{FF2B5EF4-FFF2-40B4-BE49-F238E27FC236}">
              <a16:creationId xmlns:a16="http://schemas.microsoft.com/office/drawing/2014/main" id="{987CEDFF-EE83-5E41-BAAC-264E41ED0C2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787" name="Rectangle 26">
          <a:extLst>
            <a:ext uri="{FF2B5EF4-FFF2-40B4-BE49-F238E27FC236}">
              <a16:creationId xmlns:a16="http://schemas.microsoft.com/office/drawing/2014/main" id="{A7873AAF-1609-CA4C-B92B-74FD27626C45}"/>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88" name="Rectangle 27">
          <a:extLst>
            <a:ext uri="{FF2B5EF4-FFF2-40B4-BE49-F238E27FC236}">
              <a16:creationId xmlns:a16="http://schemas.microsoft.com/office/drawing/2014/main" id="{08A960ED-00B7-234D-A7EA-93866BB0930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89" name="Rectangle 28">
          <a:extLst>
            <a:ext uri="{FF2B5EF4-FFF2-40B4-BE49-F238E27FC236}">
              <a16:creationId xmlns:a16="http://schemas.microsoft.com/office/drawing/2014/main" id="{7AE174A1-4A63-5D46-BF8D-C0071EB6B2B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90" name="Rectangle 29">
          <a:extLst>
            <a:ext uri="{FF2B5EF4-FFF2-40B4-BE49-F238E27FC236}">
              <a16:creationId xmlns:a16="http://schemas.microsoft.com/office/drawing/2014/main" id="{05A23984-B12A-DB4A-B763-54C7F40F791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91" name="Rectangle 30">
          <a:extLst>
            <a:ext uri="{FF2B5EF4-FFF2-40B4-BE49-F238E27FC236}">
              <a16:creationId xmlns:a16="http://schemas.microsoft.com/office/drawing/2014/main" id="{72E1F734-6B76-DA46-82D5-6292A9D1C64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92" name="Rectangle 31">
          <a:extLst>
            <a:ext uri="{FF2B5EF4-FFF2-40B4-BE49-F238E27FC236}">
              <a16:creationId xmlns:a16="http://schemas.microsoft.com/office/drawing/2014/main" id="{3F4C3B63-1E2E-564D-9932-9B2A590E08B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93" name="Rectangle 32">
          <a:extLst>
            <a:ext uri="{FF2B5EF4-FFF2-40B4-BE49-F238E27FC236}">
              <a16:creationId xmlns:a16="http://schemas.microsoft.com/office/drawing/2014/main" id="{655FAED4-5A56-9E44-9878-018A76B37C5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94" name="Rectangle 33">
          <a:extLst>
            <a:ext uri="{FF2B5EF4-FFF2-40B4-BE49-F238E27FC236}">
              <a16:creationId xmlns:a16="http://schemas.microsoft.com/office/drawing/2014/main" id="{262D925D-23C2-7547-B387-147C915228B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95" name="Rectangle 34">
          <a:extLst>
            <a:ext uri="{FF2B5EF4-FFF2-40B4-BE49-F238E27FC236}">
              <a16:creationId xmlns:a16="http://schemas.microsoft.com/office/drawing/2014/main" id="{17F6BDD8-286F-F94C-94D0-BB54C0635F2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96" name="Rectangle 35">
          <a:extLst>
            <a:ext uri="{FF2B5EF4-FFF2-40B4-BE49-F238E27FC236}">
              <a16:creationId xmlns:a16="http://schemas.microsoft.com/office/drawing/2014/main" id="{40458020-9E61-AE4B-93E4-8A8AD6866A6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97" name="Rectangle 36">
          <a:extLst>
            <a:ext uri="{FF2B5EF4-FFF2-40B4-BE49-F238E27FC236}">
              <a16:creationId xmlns:a16="http://schemas.microsoft.com/office/drawing/2014/main" id="{8A73B697-28F1-6A42-8035-2DB8ADE34C0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98" name="Rectangle 37">
          <a:extLst>
            <a:ext uri="{FF2B5EF4-FFF2-40B4-BE49-F238E27FC236}">
              <a16:creationId xmlns:a16="http://schemas.microsoft.com/office/drawing/2014/main" id="{F24B3600-5CE6-6040-AA4D-7A546829AFF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799" name="Rectangle 38">
          <a:extLst>
            <a:ext uri="{FF2B5EF4-FFF2-40B4-BE49-F238E27FC236}">
              <a16:creationId xmlns:a16="http://schemas.microsoft.com/office/drawing/2014/main" id="{2AE8B82B-0109-B846-887A-2D975FA13BA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00" name="Rectangle 39">
          <a:extLst>
            <a:ext uri="{FF2B5EF4-FFF2-40B4-BE49-F238E27FC236}">
              <a16:creationId xmlns:a16="http://schemas.microsoft.com/office/drawing/2014/main" id="{6DE07AD8-86C0-3047-894C-0DBF3637711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01" name="Rectangle 40">
          <a:extLst>
            <a:ext uri="{FF2B5EF4-FFF2-40B4-BE49-F238E27FC236}">
              <a16:creationId xmlns:a16="http://schemas.microsoft.com/office/drawing/2014/main" id="{1C7C360F-7AF4-CA4F-B0FD-BF9E26B5AA3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02" name="Rectangle 41">
          <a:extLst>
            <a:ext uri="{FF2B5EF4-FFF2-40B4-BE49-F238E27FC236}">
              <a16:creationId xmlns:a16="http://schemas.microsoft.com/office/drawing/2014/main" id="{D1C7C02B-9BA3-A24A-BD1D-88D8458CCF0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03" name="Rectangle 42">
          <a:extLst>
            <a:ext uri="{FF2B5EF4-FFF2-40B4-BE49-F238E27FC236}">
              <a16:creationId xmlns:a16="http://schemas.microsoft.com/office/drawing/2014/main" id="{11B090E8-1160-B344-8565-9024D0FE432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04" name="Rectangle 43">
          <a:extLst>
            <a:ext uri="{FF2B5EF4-FFF2-40B4-BE49-F238E27FC236}">
              <a16:creationId xmlns:a16="http://schemas.microsoft.com/office/drawing/2014/main" id="{1F79442C-7C54-F446-9538-10685F8E43E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05" name="Rectangle 44">
          <a:extLst>
            <a:ext uri="{FF2B5EF4-FFF2-40B4-BE49-F238E27FC236}">
              <a16:creationId xmlns:a16="http://schemas.microsoft.com/office/drawing/2014/main" id="{D22A907D-85E8-8E42-B948-1BAD89306F3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806" name="Rectangle 45">
          <a:extLst>
            <a:ext uri="{FF2B5EF4-FFF2-40B4-BE49-F238E27FC236}">
              <a16:creationId xmlns:a16="http://schemas.microsoft.com/office/drawing/2014/main" id="{51CE24AD-032D-A747-86F5-35950003F0CF}"/>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07" name="Rectangle 46">
          <a:extLst>
            <a:ext uri="{FF2B5EF4-FFF2-40B4-BE49-F238E27FC236}">
              <a16:creationId xmlns:a16="http://schemas.microsoft.com/office/drawing/2014/main" id="{C89D2CB9-9D4C-504E-89F1-C95F22C6ADF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08" name="Rectangle 47">
          <a:extLst>
            <a:ext uri="{FF2B5EF4-FFF2-40B4-BE49-F238E27FC236}">
              <a16:creationId xmlns:a16="http://schemas.microsoft.com/office/drawing/2014/main" id="{BF3DFC64-4DF0-0945-9945-898EC4E1CB3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09" name="Rectangle 48">
          <a:extLst>
            <a:ext uri="{FF2B5EF4-FFF2-40B4-BE49-F238E27FC236}">
              <a16:creationId xmlns:a16="http://schemas.microsoft.com/office/drawing/2014/main" id="{08BB84AF-6D84-DC4C-8083-41E3266C565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10" name="Rectangle 49">
          <a:extLst>
            <a:ext uri="{FF2B5EF4-FFF2-40B4-BE49-F238E27FC236}">
              <a16:creationId xmlns:a16="http://schemas.microsoft.com/office/drawing/2014/main" id="{A7E70293-499D-3C47-8D58-BC0163B19DE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11" name="Rectangle 50">
          <a:extLst>
            <a:ext uri="{FF2B5EF4-FFF2-40B4-BE49-F238E27FC236}">
              <a16:creationId xmlns:a16="http://schemas.microsoft.com/office/drawing/2014/main" id="{EF88B72C-F30C-3A4F-8D82-7B4C6A7E92E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12" name="Rectangle 51">
          <a:extLst>
            <a:ext uri="{FF2B5EF4-FFF2-40B4-BE49-F238E27FC236}">
              <a16:creationId xmlns:a16="http://schemas.microsoft.com/office/drawing/2014/main" id="{BF11124E-C8C6-9243-BB17-F04062C8EC0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13" name="Rectangle 52">
          <a:extLst>
            <a:ext uri="{FF2B5EF4-FFF2-40B4-BE49-F238E27FC236}">
              <a16:creationId xmlns:a16="http://schemas.microsoft.com/office/drawing/2014/main" id="{EA5FEB8C-3698-0441-BDD5-70E15D9C576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14" name="Rectangle 53">
          <a:extLst>
            <a:ext uri="{FF2B5EF4-FFF2-40B4-BE49-F238E27FC236}">
              <a16:creationId xmlns:a16="http://schemas.microsoft.com/office/drawing/2014/main" id="{5FA68A7F-8A04-7E47-847F-E2BAC9910E8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15" name="Rectangle 54">
          <a:extLst>
            <a:ext uri="{FF2B5EF4-FFF2-40B4-BE49-F238E27FC236}">
              <a16:creationId xmlns:a16="http://schemas.microsoft.com/office/drawing/2014/main" id="{94C0CF7F-DB4F-9843-A88F-6556D3FA9D3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16" name="Rectangle 55">
          <a:extLst>
            <a:ext uri="{FF2B5EF4-FFF2-40B4-BE49-F238E27FC236}">
              <a16:creationId xmlns:a16="http://schemas.microsoft.com/office/drawing/2014/main" id="{AC6CEDB5-1699-2448-913B-6646301C63E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17" name="Rectangle 56">
          <a:extLst>
            <a:ext uri="{FF2B5EF4-FFF2-40B4-BE49-F238E27FC236}">
              <a16:creationId xmlns:a16="http://schemas.microsoft.com/office/drawing/2014/main" id="{4D05CF2B-C1DE-6544-B7F4-35EDCA8C931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18" name="Rectangle 57">
          <a:extLst>
            <a:ext uri="{FF2B5EF4-FFF2-40B4-BE49-F238E27FC236}">
              <a16:creationId xmlns:a16="http://schemas.microsoft.com/office/drawing/2014/main" id="{D11120AF-81D3-B546-8594-69A1732B798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19" name="Rectangle 58">
          <a:extLst>
            <a:ext uri="{FF2B5EF4-FFF2-40B4-BE49-F238E27FC236}">
              <a16:creationId xmlns:a16="http://schemas.microsoft.com/office/drawing/2014/main" id="{97EA3EED-664E-D74F-8B3A-F8BA9BC8444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20" name="Rectangle 59">
          <a:extLst>
            <a:ext uri="{FF2B5EF4-FFF2-40B4-BE49-F238E27FC236}">
              <a16:creationId xmlns:a16="http://schemas.microsoft.com/office/drawing/2014/main" id="{E9254B38-F7F0-5D41-92C3-A09E999A7DE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21" name="Rectangle 60">
          <a:extLst>
            <a:ext uri="{FF2B5EF4-FFF2-40B4-BE49-F238E27FC236}">
              <a16:creationId xmlns:a16="http://schemas.microsoft.com/office/drawing/2014/main" id="{D0A61B63-270C-9440-A47B-C9E0447B59D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22" name="Rectangle 61">
          <a:extLst>
            <a:ext uri="{FF2B5EF4-FFF2-40B4-BE49-F238E27FC236}">
              <a16:creationId xmlns:a16="http://schemas.microsoft.com/office/drawing/2014/main" id="{954AB0F6-F223-EE4A-B126-96B76D1B0BE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23" name="Rectangle 62">
          <a:extLst>
            <a:ext uri="{FF2B5EF4-FFF2-40B4-BE49-F238E27FC236}">
              <a16:creationId xmlns:a16="http://schemas.microsoft.com/office/drawing/2014/main" id="{B4437FC8-AFEC-364F-AFC8-E853BD365FA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24" name="Rectangle 63">
          <a:extLst>
            <a:ext uri="{FF2B5EF4-FFF2-40B4-BE49-F238E27FC236}">
              <a16:creationId xmlns:a16="http://schemas.microsoft.com/office/drawing/2014/main" id="{D365944F-A8C5-FF47-8943-056D05EB736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25" name="Rectangle 64">
          <a:extLst>
            <a:ext uri="{FF2B5EF4-FFF2-40B4-BE49-F238E27FC236}">
              <a16:creationId xmlns:a16="http://schemas.microsoft.com/office/drawing/2014/main" id="{D85D2B5E-1137-5246-8DFC-6CC0EA1AC5C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26" name="Rectangle 65">
          <a:extLst>
            <a:ext uri="{FF2B5EF4-FFF2-40B4-BE49-F238E27FC236}">
              <a16:creationId xmlns:a16="http://schemas.microsoft.com/office/drawing/2014/main" id="{7BA624F3-C494-2D4D-B949-216F8EFE89F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27" name="Rectangle 66">
          <a:extLst>
            <a:ext uri="{FF2B5EF4-FFF2-40B4-BE49-F238E27FC236}">
              <a16:creationId xmlns:a16="http://schemas.microsoft.com/office/drawing/2014/main" id="{7C39E9A6-3153-444B-9E12-2C6D49D3649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28" name="Rectangle 67">
          <a:extLst>
            <a:ext uri="{FF2B5EF4-FFF2-40B4-BE49-F238E27FC236}">
              <a16:creationId xmlns:a16="http://schemas.microsoft.com/office/drawing/2014/main" id="{408CDE67-CF72-FA41-843B-95BD5584C95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29" name="Rectangle 68">
          <a:extLst>
            <a:ext uri="{FF2B5EF4-FFF2-40B4-BE49-F238E27FC236}">
              <a16:creationId xmlns:a16="http://schemas.microsoft.com/office/drawing/2014/main" id="{A8961A88-2B61-7C4D-B12B-7480122ADAC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30" name="Rectangle 69">
          <a:extLst>
            <a:ext uri="{FF2B5EF4-FFF2-40B4-BE49-F238E27FC236}">
              <a16:creationId xmlns:a16="http://schemas.microsoft.com/office/drawing/2014/main" id="{9E3D40AD-5C34-D745-91A1-402776E879B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831" name="Rectangle 70">
          <a:extLst>
            <a:ext uri="{FF2B5EF4-FFF2-40B4-BE49-F238E27FC236}">
              <a16:creationId xmlns:a16="http://schemas.microsoft.com/office/drawing/2014/main" id="{D95C13CF-8AE5-A646-B9B5-FF5030FABCF6}"/>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32" name="Rectangle 71">
          <a:extLst>
            <a:ext uri="{FF2B5EF4-FFF2-40B4-BE49-F238E27FC236}">
              <a16:creationId xmlns:a16="http://schemas.microsoft.com/office/drawing/2014/main" id="{DA2CA256-D9C1-FE43-BFB6-447C196D62D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33" name="Rectangle 72">
          <a:extLst>
            <a:ext uri="{FF2B5EF4-FFF2-40B4-BE49-F238E27FC236}">
              <a16:creationId xmlns:a16="http://schemas.microsoft.com/office/drawing/2014/main" id="{93A86B69-5D4D-8F4E-8716-C7E91680C96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34" name="Rectangle 73">
          <a:extLst>
            <a:ext uri="{FF2B5EF4-FFF2-40B4-BE49-F238E27FC236}">
              <a16:creationId xmlns:a16="http://schemas.microsoft.com/office/drawing/2014/main" id="{DE423AB4-C104-A74C-BDA6-D9E8CA933F7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35" name="Rectangle 74">
          <a:extLst>
            <a:ext uri="{FF2B5EF4-FFF2-40B4-BE49-F238E27FC236}">
              <a16:creationId xmlns:a16="http://schemas.microsoft.com/office/drawing/2014/main" id="{EF7F1F6C-2ED1-6741-8A7D-BCB03B39E34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36" name="Rectangle 75">
          <a:extLst>
            <a:ext uri="{FF2B5EF4-FFF2-40B4-BE49-F238E27FC236}">
              <a16:creationId xmlns:a16="http://schemas.microsoft.com/office/drawing/2014/main" id="{0FCAF6EA-5AE3-5448-95BE-02850E3E674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37" name="Rectangle 76">
          <a:extLst>
            <a:ext uri="{FF2B5EF4-FFF2-40B4-BE49-F238E27FC236}">
              <a16:creationId xmlns:a16="http://schemas.microsoft.com/office/drawing/2014/main" id="{B5A4A5D1-481E-2E46-9B43-8A545B274C0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38" name="Rectangle 77">
          <a:extLst>
            <a:ext uri="{FF2B5EF4-FFF2-40B4-BE49-F238E27FC236}">
              <a16:creationId xmlns:a16="http://schemas.microsoft.com/office/drawing/2014/main" id="{5EBCB160-1D5F-B04F-B9B7-F94A7DBA53E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39" name="Rectangle 78">
          <a:extLst>
            <a:ext uri="{FF2B5EF4-FFF2-40B4-BE49-F238E27FC236}">
              <a16:creationId xmlns:a16="http://schemas.microsoft.com/office/drawing/2014/main" id="{8EBD8E13-11D2-0F49-8955-AA94C071B81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40" name="Rectangle 79">
          <a:extLst>
            <a:ext uri="{FF2B5EF4-FFF2-40B4-BE49-F238E27FC236}">
              <a16:creationId xmlns:a16="http://schemas.microsoft.com/office/drawing/2014/main" id="{7F97BB1E-56D3-764C-9E7D-F9A85C35B3F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41" name="Rectangle 80">
          <a:extLst>
            <a:ext uri="{FF2B5EF4-FFF2-40B4-BE49-F238E27FC236}">
              <a16:creationId xmlns:a16="http://schemas.microsoft.com/office/drawing/2014/main" id="{44821DB1-5F74-FD47-AA81-08442309598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42" name="Rectangle 81">
          <a:extLst>
            <a:ext uri="{FF2B5EF4-FFF2-40B4-BE49-F238E27FC236}">
              <a16:creationId xmlns:a16="http://schemas.microsoft.com/office/drawing/2014/main" id="{1B0D807D-77B7-1F47-94B3-094D90B97BB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43" name="Rectangle 82">
          <a:extLst>
            <a:ext uri="{FF2B5EF4-FFF2-40B4-BE49-F238E27FC236}">
              <a16:creationId xmlns:a16="http://schemas.microsoft.com/office/drawing/2014/main" id="{C4A1DAC7-58D5-584A-8FED-C7F6816E032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44" name="Rectangle 83">
          <a:extLst>
            <a:ext uri="{FF2B5EF4-FFF2-40B4-BE49-F238E27FC236}">
              <a16:creationId xmlns:a16="http://schemas.microsoft.com/office/drawing/2014/main" id="{8350B23A-F29F-DE45-A51D-B9E1105EE6D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45" name="Rectangle 84">
          <a:extLst>
            <a:ext uri="{FF2B5EF4-FFF2-40B4-BE49-F238E27FC236}">
              <a16:creationId xmlns:a16="http://schemas.microsoft.com/office/drawing/2014/main" id="{ACFF29C8-DCEC-DF4A-BB48-E7D9E991209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46" name="Rectangle 85">
          <a:extLst>
            <a:ext uri="{FF2B5EF4-FFF2-40B4-BE49-F238E27FC236}">
              <a16:creationId xmlns:a16="http://schemas.microsoft.com/office/drawing/2014/main" id="{AFDE58D6-B76C-C745-B9EC-96BA3D884AF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47" name="Rectangle 86">
          <a:extLst>
            <a:ext uri="{FF2B5EF4-FFF2-40B4-BE49-F238E27FC236}">
              <a16:creationId xmlns:a16="http://schemas.microsoft.com/office/drawing/2014/main" id="{9005B914-0349-594D-BF9A-3136C3DE778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48" name="Rectangle 87">
          <a:extLst>
            <a:ext uri="{FF2B5EF4-FFF2-40B4-BE49-F238E27FC236}">
              <a16:creationId xmlns:a16="http://schemas.microsoft.com/office/drawing/2014/main" id="{28420EBA-AF88-F04D-918D-C090D4D86D9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49" name="Rectangle 88">
          <a:extLst>
            <a:ext uri="{FF2B5EF4-FFF2-40B4-BE49-F238E27FC236}">
              <a16:creationId xmlns:a16="http://schemas.microsoft.com/office/drawing/2014/main" id="{96864441-F091-D742-BCC4-A96D27C1650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850" name="Rectangle 89">
          <a:extLst>
            <a:ext uri="{FF2B5EF4-FFF2-40B4-BE49-F238E27FC236}">
              <a16:creationId xmlns:a16="http://schemas.microsoft.com/office/drawing/2014/main" id="{CE82CE05-4ADA-A44C-901F-698FAB67F72C}"/>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51" name="Rectangle 90">
          <a:extLst>
            <a:ext uri="{FF2B5EF4-FFF2-40B4-BE49-F238E27FC236}">
              <a16:creationId xmlns:a16="http://schemas.microsoft.com/office/drawing/2014/main" id="{88B221F7-23A1-1847-B876-D8AF45713E7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52" name="Rectangle 91">
          <a:extLst>
            <a:ext uri="{FF2B5EF4-FFF2-40B4-BE49-F238E27FC236}">
              <a16:creationId xmlns:a16="http://schemas.microsoft.com/office/drawing/2014/main" id="{79CB11D1-0068-2A4A-B3A4-8350A679839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53" name="Rectangle 92">
          <a:extLst>
            <a:ext uri="{FF2B5EF4-FFF2-40B4-BE49-F238E27FC236}">
              <a16:creationId xmlns:a16="http://schemas.microsoft.com/office/drawing/2014/main" id="{AC14ACD3-34E8-1A47-8622-53BAAC4A60E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54" name="Rectangle 93">
          <a:extLst>
            <a:ext uri="{FF2B5EF4-FFF2-40B4-BE49-F238E27FC236}">
              <a16:creationId xmlns:a16="http://schemas.microsoft.com/office/drawing/2014/main" id="{38EDA827-5342-2E46-B57F-AFFFBA2CC00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55" name="Rectangle 94">
          <a:extLst>
            <a:ext uri="{FF2B5EF4-FFF2-40B4-BE49-F238E27FC236}">
              <a16:creationId xmlns:a16="http://schemas.microsoft.com/office/drawing/2014/main" id="{1E08A85B-611D-B34B-8D2A-A9850B1ABB0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56" name="Rectangle 95">
          <a:extLst>
            <a:ext uri="{FF2B5EF4-FFF2-40B4-BE49-F238E27FC236}">
              <a16:creationId xmlns:a16="http://schemas.microsoft.com/office/drawing/2014/main" id="{A1D6F499-F37F-8A44-95AB-5046C307444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857" name="Rectangle 96">
          <a:extLst>
            <a:ext uri="{FF2B5EF4-FFF2-40B4-BE49-F238E27FC236}">
              <a16:creationId xmlns:a16="http://schemas.microsoft.com/office/drawing/2014/main" id="{D4EFDE76-7282-344A-BF5B-22854CC5E49A}"/>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58" name="Rectangle 97">
          <a:extLst>
            <a:ext uri="{FF2B5EF4-FFF2-40B4-BE49-F238E27FC236}">
              <a16:creationId xmlns:a16="http://schemas.microsoft.com/office/drawing/2014/main" id="{67D515A9-FA74-6E4D-97CB-BF90A401CBD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59" name="Rectangle 98">
          <a:extLst>
            <a:ext uri="{FF2B5EF4-FFF2-40B4-BE49-F238E27FC236}">
              <a16:creationId xmlns:a16="http://schemas.microsoft.com/office/drawing/2014/main" id="{1DB2F647-507D-5048-B8B1-B1471072425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60" name="Rectangle 99">
          <a:extLst>
            <a:ext uri="{FF2B5EF4-FFF2-40B4-BE49-F238E27FC236}">
              <a16:creationId xmlns:a16="http://schemas.microsoft.com/office/drawing/2014/main" id="{A1097453-9B2B-3D4B-8127-201334F4B51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61" name="Rectangle 100">
          <a:extLst>
            <a:ext uri="{FF2B5EF4-FFF2-40B4-BE49-F238E27FC236}">
              <a16:creationId xmlns:a16="http://schemas.microsoft.com/office/drawing/2014/main" id="{95664806-11AD-0F4F-A069-D83E7761CE5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62" name="Rectangle 101">
          <a:extLst>
            <a:ext uri="{FF2B5EF4-FFF2-40B4-BE49-F238E27FC236}">
              <a16:creationId xmlns:a16="http://schemas.microsoft.com/office/drawing/2014/main" id="{E42D6497-E473-4941-9F17-CDB938ACC0D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63" name="Rectangle 102">
          <a:extLst>
            <a:ext uri="{FF2B5EF4-FFF2-40B4-BE49-F238E27FC236}">
              <a16:creationId xmlns:a16="http://schemas.microsoft.com/office/drawing/2014/main" id="{F37FD88B-BCF9-DB47-A95E-38B8EEC476D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64" name="Rectangle 103">
          <a:extLst>
            <a:ext uri="{FF2B5EF4-FFF2-40B4-BE49-F238E27FC236}">
              <a16:creationId xmlns:a16="http://schemas.microsoft.com/office/drawing/2014/main" id="{B5460D4A-3DAB-A641-87E0-5BA56EFBEC1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65" name="Rectangle 104">
          <a:extLst>
            <a:ext uri="{FF2B5EF4-FFF2-40B4-BE49-F238E27FC236}">
              <a16:creationId xmlns:a16="http://schemas.microsoft.com/office/drawing/2014/main" id="{E96455FC-1D4F-EE45-AA6B-7A6CC27E3E2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66" name="Rectangle 105">
          <a:extLst>
            <a:ext uri="{FF2B5EF4-FFF2-40B4-BE49-F238E27FC236}">
              <a16:creationId xmlns:a16="http://schemas.microsoft.com/office/drawing/2014/main" id="{06EF6555-C357-ED49-B5E4-659C4118A88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67" name="Rectangle 106">
          <a:extLst>
            <a:ext uri="{FF2B5EF4-FFF2-40B4-BE49-F238E27FC236}">
              <a16:creationId xmlns:a16="http://schemas.microsoft.com/office/drawing/2014/main" id="{1F4299EA-CE1F-4E49-8957-010FB654B12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68" name="Rectangle 107">
          <a:extLst>
            <a:ext uri="{FF2B5EF4-FFF2-40B4-BE49-F238E27FC236}">
              <a16:creationId xmlns:a16="http://schemas.microsoft.com/office/drawing/2014/main" id="{1856E43A-776C-FC41-B0D1-1169CD1BA8B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69" name="Rectangle 108">
          <a:extLst>
            <a:ext uri="{FF2B5EF4-FFF2-40B4-BE49-F238E27FC236}">
              <a16:creationId xmlns:a16="http://schemas.microsoft.com/office/drawing/2014/main" id="{9A89C285-F294-BD40-9F6B-B578D8C94B0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70" name="Rectangle 109">
          <a:extLst>
            <a:ext uri="{FF2B5EF4-FFF2-40B4-BE49-F238E27FC236}">
              <a16:creationId xmlns:a16="http://schemas.microsoft.com/office/drawing/2014/main" id="{FA5C1134-CBCB-BD43-AF77-E8D6544C9E5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71" name="Rectangle 110">
          <a:extLst>
            <a:ext uri="{FF2B5EF4-FFF2-40B4-BE49-F238E27FC236}">
              <a16:creationId xmlns:a16="http://schemas.microsoft.com/office/drawing/2014/main" id="{0B9FC1E0-0D7A-1E4A-B41A-9AB1C4774CC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72" name="Rectangle 111">
          <a:extLst>
            <a:ext uri="{FF2B5EF4-FFF2-40B4-BE49-F238E27FC236}">
              <a16:creationId xmlns:a16="http://schemas.microsoft.com/office/drawing/2014/main" id="{44D99E89-33C0-2B41-B409-46A0DC0607B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73" name="Rectangle 112">
          <a:extLst>
            <a:ext uri="{FF2B5EF4-FFF2-40B4-BE49-F238E27FC236}">
              <a16:creationId xmlns:a16="http://schemas.microsoft.com/office/drawing/2014/main" id="{F43FA767-A629-B74E-9F56-0FB67D58C0C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74" name="Rectangle 113">
          <a:extLst>
            <a:ext uri="{FF2B5EF4-FFF2-40B4-BE49-F238E27FC236}">
              <a16:creationId xmlns:a16="http://schemas.microsoft.com/office/drawing/2014/main" id="{D483ED56-D903-9D4C-90DF-4BF2B74C35F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75" name="Rectangle 114">
          <a:extLst>
            <a:ext uri="{FF2B5EF4-FFF2-40B4-BE49-F238E27FC236}">
              <a16:creationId xmlns:a16="http://schemas.microsoft.com/office/drawing/2014/main" id="{92B27730-02B5-B644-BCC9-168AC217B9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876" name="Rectangle 115">
          <a:extLst>
            <a:ext uri="{FF2B5EF4-FFF2-40B4-BE49-F238E27FC236}">
              <a16:creationId xmlns:a16="http://schemas.microsoft.com/office/drawing/2014/main" id="{77E02A5D-485A-E44D-A9D8-7D56FD5A5C33}"/>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77" name="Rectangle 116">
          <a:extLst>
            <a:ext uri="{FF2B5EF4-FFF2-40B4-BE49-F238E27FC236}">
              <a16:creationId xmlns:a16="http://schemas.microsoft.com/office/drawing/2014/main" id="{FC24C7E2-2472-D140-83E9-74599845696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78" name="Rectangle 117">
          <a:extLst>
            <a:ext uri="{FF2B5EF4-FFF2-40B4-BE49-F238E27FC236}">
              <a16:creationId xmlns:a16="http://schemas.microsoft.com/office/drawing/2014/main" id="{E2073FAD-1D9E-8A4E-ABDC-B654D9707C2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79" name="Rectangle 118">
          <a:extLst>
            <a:ext uri="{FF2B5EF4-FFF2-40B4-BE49-F238E27FC236}">
              <a16:creationId xmlns:a16="http://schemas.microsoft.com/office/drawing/2014/main" id="{018501F5-51F1-FF48-84FF-608B727A61C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80" name="Rectangle 119">
          <a:extLst>
            <a:ext uri="{FF2B5EF4-FFF2-40B4-BE49-F238E27FC236}">
              <a16:creationId xmlns:a16="http://schemas.microsoft.com/office/drawing/2014/main" id="{FB3E72F2-56C4-5D4A-81AE-2F9664EEB26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81" name="Rectangle 120">
          <a:extLst>
            <a:ext uri="{FF2B5EF4-FFF2-40B4-BE49-F238E27FC236}">
              <a16:creationId xmlns:a16="http://schemas.microsoft.com/office/drawing/2014/main" id="{42DB05AA-C597-DB41-9CFF-753209DD843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82" name="Rectangle 121">
          <a:extLst>
            <a:ext uri="{FF2B5EF4-FFF2-40B4-BE49-F238E27FC236}">
              <a16:creationId xmlns:a16="http://schemas.microsoft.com/office/drawing/2014/main" id="{37426727-CFDA-014C-AA13-BB297BF9FC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83" name="Rectangle 122">
          <a:extLst>
            <a:ext uri="{FF2B5EF4-FFF2-40B4-BE49-F238E27FC236}">
              <a16:creationId xmlns:a16="http://schemas.microsoft.com/office/drawing/2014/main" id="{3BCAE874-5F29-A241-8188-22B1E325DB8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84" name="Rectangle 123">
          <a:extLst>
            <a:ext uri="{FF2B5EF4-FFF2-40B4-BE49-F238E27FC236}">
              <a16:creationId xmlns:a16="http://schemas.microsoft.com/office/drawing/2014/main" id="{400F296C-E28E-4947-8D5C-35D4A3039F1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85" name="Rectangle 124">
          <a:extLst>
            <a:ext uri="{FF2B5EF4-FFF2-40B4-BE49-F238E27FC236}">
              <a16:creationId xmlns:a16="http://schemas.microsoft.com/office/drawing/2014/main" id="{B4E58CC8-C496-2648-AAEB-6BD7A774C74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86" name="Rectangle 125">
          <a:extLst>
            <a:ext uri="{FF2B5EF4-FFF2-40B4-BE49-F238E27FC236}">
              <a16:creationId xmlns:a16="http://schemas.microsoft.com/office/drawing/2014/main" id="{93198379-1E03-E045-85FB-F65C6562A18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87" name="Rectangle 126">
          <a:extLst>
            <a:ext uri="{FF2B5EF4-FFF2-40B4-BE49-F238E27FC236}">
              <a16:creationId xmlns:a16="http://schemas.microsoft.com/office/drawing/2014/main" id="{0E60FFD1-B7AF-B547-BF8E-AB8C521E60C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88" name="Rectangle 127">
          <a:extLst>
            <a:ext uri="{FF2B5EF4-FFF2-40B4-BE49-F238E27FC236}">
              <a16:creationId xmlns:a16="http://schemas.microsoft.com/office/drawing/2014/main" id="{6CAC311B-EBC2-564B-B955-A45291F1CD4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889" name="Rectangle 128">
          <a:extLst>
            <a:ext uri="{FF2B5EF4-FFF2-40B4-BE49-F238E27FC236}">
              <a16:creationId xmlns:a16="http://schemas.microsoft.com/office/drawing/2014/main" id="{5FA89F21-83F3-FD43-8B20-3E9207B1BD79}"/>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90" name="Rectangle 129">
          <a:extLst>
            <a:ext uri="{FF2B5EF4-FFF2-40B4-BE49-F238E27FC236}">
              <a16:creationId xmlns:a16="http://schemas.microsoft.com/office/drawing/2014/main" id="{779F5BFF-4980-D841-8206-E2817F7D34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91" name="Rectangle 130">
          <a:extLst>
            <a:ext uri="{FF2B5EF4-FFF2-40B4-BE49-F238E27FC236}">
              <a16:creationId xmlns:a16="http://schemas.microsoft.com/office/drawing/2014/main" id="{0693A4CA-E2C4-EA45-9253-86DDCE1B0F4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92" name="Rectangle 131">
          <a:extLst>
            <a:ext uri="{FF2B5EF4-FFF2-40B4-BE49-F238E27FC236}">
              <a16:creationId xmlns:a16="http://schemas.microsoft.com/office/drawing/2014/main" id="{7CEF6454-B328-E541-9EF2-C49E797937A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93" name="Rectangle 132">
          <a:extLst>
            <a:ext uri="{FF2B5EF4-FFF2-40B4-BE49-F238E27FC236}">
              <a16:creationId xmlns:a16="http://schemas.microsoft.com/office/drawing/2014/main" id="{D13B2C55-5551-5048-8BBB-98115AAAC15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94" name="Rectangle 133">
          <a:extLst>
            <a:ext uri="{FF2B5EF4-FFF2-40B4-BE49-F238E27FC236}">
              <a16:creationId xmlns:a16="http://schemas.microsoft.com/office/drawing/2014/main" id="{811C9B13-EE89-C140-A3B3-668DD74B40C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95" name="Rectangle 134">
          <a:extLst>
            <a:ext uri="{FF2B5EF4-FFF2-40B4-BE49-F238E27FC236}">
              <a16:creationId xmlns:a16="http://schemas.microsoft.com/office/drawing/2014/main" id="{FC05BB39-FF15-F841-B332-E4577EC0890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96" name="Rectangle 135">
          <a:extLst>
            <a:ext uri="{FF2B5EF4-FFF2-40B4-BE49-F238E27FC236}">
              <a16:creationId xmlns:a16="http://schemas.microsoft.com/office/drawing/2014/main" id="{DBAF7C59-9B91-614E-BE5B-37E72B1668F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97" name="Rectangle 136">
          <a:extLst>
            <a:ext uri="{FF2B5EF4-FFF2-40B4-BE49-F238E27FC236}">
              <a16:creationId xmlns:a16="http://schemas.microsoft.com/office/drawing/2014/main" id="{134E5AF3-CEA6-884C-ADF8-122678AB309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98" name="Rectangle 137">
          <a:extLst>
            <a:ext uri="{FF2B5EF4-FFF2-40B4-BE49-F238E27FC236}">
              <a16:creationId xmlns:a16="http://schemas.microsoft.com/office/drawing/2014/main" id="{02F7CBE9-0F2C-3E45-8F82-5489EC8BEB5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899" name="Rectangle 138">
          <a:extLst>
            <a:ext uri="{FF2B5EF4-FFF2-40B4-BE49-F238E27FC236}">
              <a16:creationId xmlns:a16="http://schemas.microsoft.com/office/drawing/2014/main" id="{7222223E-42A6-D347-8302-E6F5E6A45F4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00" name="Rectangle 139">
          <a:extLst>
            <a:ext uri="{FF2B5EF4-FFF2-40B4-BE49-F238E27FC236}">
              <a16:creationId xmlns:a16="http://schemas.microsoft.com/office/drawing/2014/main" id="{EFCE34DE-0FC5-FD43-9162-2388E2463A1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01" name="Rectangle 140">
          <a:extLst>
            <a:ext uri="{FF2B5EF4-FFF2-40B4-BE49-F238E27FC236}">
              <a16:creationId xmlns:a16="http://schemas.microsoft.com/office/drawing/2014/main" id="{A6ABAC09-8ECB-804D-AEFF-E4A0F24E3C2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02" name="Rectangle 141">
          <a:extLst>
            <a:ext uri="{FF2B5EF4-FFF2-40B4-BE49-F238E27FC236}">
              <a16:creationId xmlns:a16="http://schemas.microsoft.com/office/drawing/2014/main" id="{A53ED2D5-8225-5D43-9B44-64F77B11FFE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03" name="Rectangle 142">
          <a:extLst>
            <a:ext uri="{FF2B5EF4-FFF2-40B4-BE49-F238E27FC236}">
              <a16:creationId xmlns:a16="http://schemas.microsoft.com/office/drawing/2014/main" id="{E0976A40-D7C5-7646-8C2C-876D931FFA1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04" name="Rectangle 143">
          <a:extLst>
            <a:ext uri="{FF2B5EF4-FFF2-40B4-BE49-F238E27FC236}">
              <a16:creationId xmlns:a16="http://schemas.microsoft.com/office/drawing/2014/main" id="{39288644-606D-1C47-9ABA-A02815F1025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05" name="Rectangle 144">
          <a:extLst>
            <a:ext uri="{FF2B5EF4-FFF2-40B4-BE49-F238E27FC236}">
              <a16:creationId xmlns:a16="http://schemas.microsoft.com/office/drawing/2014/main" id="{471C930B-97EE-B84B-A0DE-97C4F617D96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06" name="Rectangle 145">
          <a:extLst>
            <a:ext uri="{FF2B5EF4-FFF2-40B4-BE49-F238E27FC236}">
              <a16:creationId xmlns:a16="http://schemas.microsoft.com/office/drawing/2014/main" id="{393C3CB9-2593-FF4C-8D86-93C8C1FFEB0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07" name="Rectangle 146">
          <a:extLst>
            <a:ext uri="{FF2B5EF4-FFF2-40B4-BE49-F238E27FC236}">
              <a16:creationId xmlns:a16="http://schemas.microsoft.com/office/drawing/2014/main" id="{F8C50B1B-CC8E-4B4A-92B1-D0516552ABB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908" name="Rectangle 147">
          <a:extLst>
            <a:ext uri="{FF2B5EF4-FFF2-40B4-BE49-F238E27FC236}">
              <a16:creationId xmlns:a16="http://schemas.microsoft.com/office/drawing/2014/main" id="{E93A85E6-8B2D-B247-BEDE-3FC395ABE6C8}"/>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09" name="Rectangle 148">
          <a:extLst>
            <a:ext uri="{FF2B5EF4-FFF2-40B4-BE49-F238E27FC236}">
              <a16:creationId xmlns:a16="http://schemas.microsoft.com/office/drawing/2014/main" id="{3417B336-6206-5C45-BFDE-9208E77D890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10" name="Rectangle 149">
          <a:extLst>
            <a:ext uri="{FF2B5EF4-FFF2-40B4-BE49-F238E27FC236}">
              <a16:creationId xmlns:a16="http://schemas.microsoft.com/office/drawing/2014/main" id="{F5A36894-86B9-ED4B-807F-42B5E5B6EDA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11" name="Rectangle 150">
          <a:extLst>
            <a:ext uri="{FF2B5EF4-FFF2-40B4-BE49-F238E27FC236}">
              <a16:creationId xmlns:a16="http://schemas.microsoft.com/office/drawing/2014/main" id="{2648377C-2232-C841-9341-92A2BBC1D69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12" name="Rectangle 151">
          <a:extLst>
            <a:ext uri="{FF2B5EF4-FFF2-40B4-BE49-F238E27FC236}">
              <a16:creationId xmlns:a16="http://schemas.microsoft.com/office/drawing/2014/main" id="{F61C5B3F-71B4-6B47-B9FE-70B956D16AB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13" name="Rectangle 152">
          <a:extLst>
            <a:ext uri="{FF2B5EF4-FFF2-40B4-BE49-F238E27FC236}">
              <a16:creationId xmlns:a16="http://schemas.microsoft.com/office/drawing/2014/main" id="{5C8602DA-F69F-154E-81AB-85186C0B671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14" name="Rectangle 153">
          <a:extLst>
            <a:ext uri="{FF2B5EF4-FFF2-40B4-BE49-F238E27FC236}">
              <a16:creationId xmlns:a16="http://schemas.microsoft.com/office/drawing/2014/main" id="{1F80D571-C61D-4844-A854-C2CA8451EF6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15" name="Rectangle 154">
          <a:extLst>
            <a:ext uri="{FF2B5EF4-FFF2-40B4-BE49-F238E27FC236}">
              <a16:creationId xmlns:a16="http://schemas.microsoft.com/office/drawing/2014/main" id="{DA23F1A3-D633-D943-93E4-B81C0C7C739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16" name="Rectangle 155">
          <a:extLst>
            <a:ext uri="{FF2B5EF4-FFF2-40B4-BE49-F238E27FC236}">
              <a16:creationId xmlns:a16="http://schemas.microsoft.com/office/drawing/2014/main" id="{9E863E5E-6372-E642-9510-CD9AFDED68E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17" name="Rectangle 156">
          <a:extLst>
            <a:ext uri="{FF2B5EF4-FFF2-40B4-BE49-F238E27FC236}">
              <a16:creationId xmlns:a16="http://schemas.microsoft.com/office/drawing/2014/main" id="{E04F379F-8840-7A4F-BAFA-23EBC200E6C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18" name="Rectangle 157">
          <a:extLst>
            <a:ext uri="{FF2B5EF4-FFF2-40B4-BE49-F238E27FC236}">
              <a16:creationId xmlns:a16="http://schemas.microsoft.com/office/drawing/2014/main" id="{3A2D2ED6-D2DE-6E4C-BC42-89231DB58E9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19" name="Rectangle 158">
          <a:extLst>
            <a:ext uri="{FF2B5EF4-FFF2-40B4-BE49-F238E27FC236}">
              <a16:creationId xmlns:a16="http://schemas.microsoft.com/office/drawing/2014/main" id="{ED87E347-2D55-0F47-B58D-045215903EB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20" name="Rectangle 159">
          <a:extLst>
            <a:ext uri="{FF2B5EF4-FFF2-40B4-BE49-F238E27FC236}">
              <a16:creationId xmlns:a16="http://schemas.microsoft.com/office/drawing/2014/main" id="{3BA62A28-C9AE-B94C-BB71-11C9A7C77B0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21" name="Rectangle 160">
          <a:extLst>
            <a:ext uri="{FF2B5EF4-FFF2-40B4-BE49-F238E27FC236}">
              <a16:creationId xmlns:a16="http://schemas.microsoft.com/office/drawing/2014/main" id="{A9633207-D5AC-B845-8CBE-1391198619E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22" name="Rectangle 161">
          <a:extLst>
            <a:ext uri="{FF2B5EF4-FFF2-40B4-BE49-F238E27FC236}">
              <a16:creationId xmlns:a16="http://schemas.microsoft.com/office/drawing/2014/main" id="{61CD5DA4-8AFE-F341-9B01-08C567BEEA0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23" name="Rectangle 162">
          <a:extLst>
            <a:ext uri="{FF2B5EF4-FFF2-40B4-BE49-F238E27FC236}">
              <a16:creationId xmlns:a16="http://schemas.microsoft.com/office/drawing/2014/main" id="{FC9761CF-162D-DD4C-9566-0C932ECDAE8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24" name="Rectangle 163">
          <a:extLst>
            <a:ext uri="{FF2B5EF4-FFF2-40B4-BE49-F238E27FC236}">
              <a16:creationId xmlns:a16="http://schemas.microsoft.com/office/drawing/2014/main" id="{E7FC28E2-D9AA-5646-813F-DB3DEE4E38A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25" name="Rectangle 164">
          <a:extLst>
            <a:ext uri="{FF2B5EF4-FFF2-40B4-BE49-F238E27FC236}">
              <a16:creationId xmlns:a16="http://schemas.microsoft.com/office/drawing/2014/main" id="{E67C9B7A-4994-7A4A-8B38-75D01778EB4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26" name="Rectangle 165">
          <a:extLst>
            <a:ext uri="{FF2B5EF4-FFF2-40B4-BE49-F238E27FC236}">
              <a16:creationId xmlns:a16="http://schemas.microsoft.com/office/drawing/2014/main" id="{A007AC64-4E64-134B-94F3-CE007E14C7B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27" name="Rectangle 166">
          <a:extLst>
            <a:ext uri="{FF2B5EF4-FFF2-40B4-BE49-F238E27FC236}">
              <a16:creationId xmlns:a16="http://schemas.microsoft.com/office/drawing/2014/main" id="{C3E4DFA4-E109-4849-B200-28F6D395AD8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28" name="Rectangle 167">
          <a:extLst>
            <a:ext uri="{FF2B5EF4-FFF2-40B4-BE49-F238E27FC236}">
              <a16:creationId xmlns:a16="http://schemas.microsoft.com/office/drawing/2014/main" id="{BE665B0E-74EB-7E47-A698-C44998E9B68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29" name="Rectangle 168">
          <a:extLst>
            <a:ext uri="{FF2B5EF4-FFF2-40B4-BE49-F238E27FC236}">
              <a16:creationId xmlns:a16="http://schemas.microsoft.com/office/drawing/2014/main" id="{2E851687-6C4B-734E-A8CF-534ECDAFDE6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30" name="Rectangle 169">
          <a:extLst>
            <a:ext uri="{FF2B5EF4-FFF2-40B4-BE49-F238E27FC236}">
              <a16:creationId xmlns:a16="http://schemas.microsoft.com/office/drawing/2014/main" id="{287EB934-DA0D-0349-A66A-9ECA7E2A246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31" name="Rectangle 170">
          <a:extLst>
            <a:ext uri="{FF2B5EF4-FFF2-40B4-BE49-F238E27FC236}">
              <a16:creationId xmlns:a16="http://schemas.microsoft.com/office/drawing/2014/main" id="{0706EA83-B66A-4842-9010-F4F02B0F439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32" name="Rectangle 171">
          <a:extLst>
            <a:ext uri="{FF2B5EF4-FFF2-40B4-BE49-F238E27FC236}">
              <a16:creationId xmlns:a16="http://schemas.microsoft.com/office/drawing/2014/main" id="{BD916C69-44BE-9E4D-8544-FB6126EF24A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933" name="Rectangle 172">
          <a:extLst>
            <a:ext uri="{FF2B5EF4-FFF2-40B4-BE49-F238E27FC236}">
              <a16:creationId xmlns:a16="http://schemas.microsoft.com/office/drawing/2014/main" id="{6A3F427B-41A2-E341-A7B0-8E9B0BAC2CA1}"/>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34" name="Rectangle 173">
          <a:extLst>
            <a:ext uri="{FF2B5EF4-FFF2-40B4-BE49-F238E27FC236}">
              <a16:creationId xmlns:a16="http://schemas.microsoft.com/office/drawing/2014/main" id="{EB85B6C7-9A44-0246-8B9B-C8EC6EF4181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35" name="Rectangle 174">
          <a:extLst>
            <a:ext uri="{FF2B5EF4-FFF2-40B4-BE49-F238E27FC236}">
              <a16:creationId xmlns:a16="http://schemas.microsoft.com/office/drawing/2014/main" id="{DA0B670C-C6E2-454C-A687-607FCD9202C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36" name="Rectangle 175">
          <a:extLst>
            <a:ext uri="{FF2B5EF4-FFF2-40B4-BE49-F238E27FC236}">
              <a16:creationId xmlns:a16="http://schemas.microsoft.com/office/drawing/2014/main" id="{008E3886-2A64-BC48-A0DC-78C24115B8E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37" name="Rectangle 176">
          <a:extLst>
            <a:ext uri="{FF2B5EF4-FFF2-40B4-BE49-F238E27FC236}">
              <a16:creationId xmlns:a16="http://schemas.microsoft.com/office/drawing/2014/main" id="{77B7678F-7B91-C24C-A527-A30341B0315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38" name="Rectangle 177">
          <a:extLst>
            <a:ext uri="{FF2B5EF4-FFF2-40B4-BE49-F238E27FC236}">
              <a16:creationId xmlns:a16="http://schemas.microsoft.com/office/drawing/2014/main" id="{62FF7C1C-CD9D-1A4C-8292-CDBC2D1DD36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39" name="Rectangle 178">
          <a:extLst>
            <a:ext uri="{FF2B5EF4-FFF2-40B4-BE49-F238E27FC236}">
              <a16:creationId xmlns:a16="http://schemas.microsoft.com/office/drawing/2014/main" id="{1195AB5C-BBC9-FB4F-A0A7-4305550802D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40" name="Rectangle 179">
          <a:extLst>
            <a:ext uri="{FF2B5EF4-FFF2-40B4-BE49-F238E27FC236}">
              <a16:creationId xmlns:a16="http://schemas.microsoft.com/office/drawing/2014/main" id="{5C1D1EB3-ADD4-434B-8873-8D9E50FFED5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41" name="Rectangle 180">
          <a:extLst>
            <a:ext uri="{FF2B5EF4-FFF2-40B4-BE49-F238E27FC236}">
              <a16:creationId xmlns:a16="http://schemas.microsoft.com/office/drawing/2014/main" id="{A9D3BECB-F9CA-4A46-A3A9-1B5EC507AA4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42" name="Rectangle 181">
          <a:extLst>
            <a:ext uri="{FF2B5EF4-FFF2-40B4-BE49-F238E27FC236}">
              <a16:creationId xmlns:a16="http://schemas.microsoft.com/office/drawing/2014/main" id="{8C371DC5-DFF1-084D-BAF8-D6484494209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43" name="Rectangle 182">
          <a:extLst>
            <a:ext uri="{FF2B5EF4-FFF2-40B4-BE49-F238E27FC236}">
              <a16:creationId xmlns:a16="http://schemas.microsoft.com/office/drawing/2014/main" id="{02DCAA76-41FD-BE4D-B066-9FF5432814E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44" name="Rectangle 183">
          <a:extLst>
            <a:ext uri="{FF2B5EF4-FFF2-40B4-BE49-F238E27FC236}">
              <a16:creationId xmlns:a16="http://schemas.microsoft.com/office/drawing/2014/main" id="{D0A49EA5-A806-EE43-9179-2AA3CF02682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45" name="Rectangle 184">
          <a:extLst>
            <a:ext uri="{FF2B5EF4-FFF2-40B4-BE49-F238E27FC236}">
              <a16:creationId xmlns:a16="http://schemas.microsoft.com/office/drawing/2014/main" id="{71884ED9-98C4-2345-A683-F4A60B64D82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46" name="Rectangle 185">
          <a:extLst>
            <a:ext uri="{FF2B5EF4-FFF2-40B4-BE49-F238E27FC236}">
              <a16:creationId xmlns:a16="http://schemas.microsoft.com/office/drawing/2014/main" id="{7F456ADA-CD52-4B4C-8B7D-8AAE73DEE73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47" name="Rectangle 186">
          <a:extLst>
            <a:ext uri="{FF2B5EF4-FFF2-40B4-BE49-F238E27FC236}">
              <a16:creationId xmlns:a16="http://schemas.microsoft.com/office/drawing/2014/main" id="{D7751F13-9C10-9E43-81F7-896014C1BED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48" name="Rectangle 187">
          <a:extLst>
            <a:ext uri="{FF2B5EF4-FFF2-40B4-BE49-F238E27FC236}">
              <a16:creationId xmlns:a16="http://schemas.microsoft.com/office/drawing/2014/main" id="{93CEFAC2-7671-2849-A8AF-52E75B79BB1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49" name="Rectangle 188">
          <a:extLst>
            <a:ext uri="{FF2B5EF4-FFF2-40B4-BE49-F238E27FC236}">
              <a16:creationId xmlns:a16="http://schemas.microsoft.com/office/drawing/2014/main" id="{9A1B1C3F-53D8-7F4C-9F9B-8F7F2F41B40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50" name="Rectangle 189">
          <a:extLst>
            <a:ext uri="{FF2B5EF4-FFF2-40B4-BE49-F238E27FC236}">
              <a16:creationId xmlns:a16="http://schemas.microsoft.com/office/drawing/2014/main" id="{F9DB0D63-3670-DB4A-985C-EC8AB2224E0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51" name="Rectangle 190">
          <a:extLst>
            <a:ext uri="{FF2B5EF4-FFF2-40B4-BE49-F238E27FC236}">
              <a16:creationId xmlns:a16="http://schemas.microsoft.com/office/drawing/2014/main" id="{EC5796B0-36E1-FC48-A6B7-CC6FD1A0842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952" name="Rectangle 279">
          <a:extLst>
            <a:ext uri="{FF2B5EF4-FFF2-40B4-BE49-F238E27FC236}">
              <a16:creationId xmlns:a16="http://schemas.microsoft.com/office/drawing/2014/main" id="{95752E25-53B8-1B46-B8FD-32ED8FE8BA15}"/>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53" name="Rectangle 280">
          <a:extLst>
            <a:ext uri="{FF2B5EF4-FFF2-40B4-BE49-F238E27FC236}">
              <a16:creationId xmlns:a16="http://schemas.microsoft.com/office/drawing/2014/main" id="{47F86C90-2918-324C-B2F2-D52D3BF1562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54" name="Rectangle 281">
          <a:extLst>
            <a:ext uri="{FF2B5EF4-FFF2-40B4-BE49-F238E27FC236}">
              <a16:creationId xmlns:a16="http://schemas.microsoft.com/office/drawing/2014/main" id="{221038A8-E8CA-3C40-952E-04D3959F42F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55" name="Rectangle 282">
          <a:extLst>
            <a:ext uri="{FF2B5EF4-FFF2-40B4-BE49-F238E27FC236}">
              <a16:creationId xmlns:a16="http://schemas.microsoft.com/office/drawing/2014/main" id="{C024E302-4FF1-454C-820F-BCCBC42926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56" name="Rectangle 283">
          <a:extLst>
            <a:ext uri="{FF2B5EF4-FFF2-40B4-BE49-F238E27FC236}">
              <a16:creationId xmlns:a16="http://schemas.microsoft.com/office/drawing/2014/main" id="{622562DA-C06D-4646-BA5C-44C1C86A9B3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57" name="Rectangle 284">
          <a:extLst>
            <a:ext uri="{FF2B5EF4-FFF2-40B4-BE49-F238E27FC236}">
              <a16:creationId xmlns:a16="http://schemas.microsoft.com/office/drawing/2014/main" id="{A50ECD57-C9AC-BA40-AEE7-582DD114B20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58" name="Rectangle 285">
          <a:extLst>
            <a:ext uri="{FF2B5EF4-FFF2-40B4-BE49-F238E27FC236}">
              <a16:creationId xmlns:a16="http://schemas.microsoft.com/office/drawing/2014/main" id="{E38C17BD-79D1-E942-ACF7-535C43F1127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959" name="Rectangle 286">
          <a:extLst>
            <a:ext uri="{FF2B5EF4-FFF2-40B4-BE49-F238E27FC236}">
              <a16:creationId xmlns:a16="http://schemas.microsoft.com/office/drawing/2014/main" id="{E4B6BE06-27F7-1B46-A2D1-001D0BC6AB3C}"/>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60" name="Rectangle 287">
          <a:extLst>
            <a:ext uri="{FF2B5EF4-FFF2-40B4-BE49-F238E27FC236}">
              <a16:creationId xmlns:a16="http://schemas.microsoft.com/office/drawing/2014/main" id="{FABFC9D7-4582-C146-9637-43EE5179C0A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61" name="Rectangle 288">
          <a:extLst>
            <a:ext uri="{FF2B5EF4-FFF2-40B4-BE49-F238E27FC236}">
              <a16:creationId xmlns:a16="http://schemas.microsoft.com/office/drawing/2014/main" id="{6F673541-9CB6-B947-9FE5-C29613F0A0B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62" name="Rectangle 289">
          <a:extLst>
            <a:ext uri="{FF2B5EF4-FFF2-40B4-BE49-F238E27FC236}">
              <a16:creationId xmlns:a16="http://schemas.microsoft.com/office/drawing/2014/main" id="{DAD6055A-97EF-DA44-B66C-537322473EB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63" name="Rectangle 290">
          <a:extLst>
            <a:ext uri="{FF2B5EF4-FFF2-40B4-BE49-F238E27FC236}">
              <a16:creationId xmlns:a16="http://schemas.microsoft.com/office/drawing/2014/main" id="{3536A6AA-BE86-BE4A-821A-E2AD184C7B0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64" name="Rectangle 291">
          <a:extLst>
            <a:ext uri="{FF2B5EF4-FFF2-40B4-BE49-F238E27FC236}">
              <a16:creationId xmlns:a16="http://schemas.microsoft.com/office/drawing/2014/main" id="{2EA71551-C024-0947-B1D6-8D85719BE39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65" name="Rectangle 292">
          <a:extLst>
            <a:ext uri="{FF2B5EF4-FFF2-40B4-BE49-F238E27FC236}">
              <a16:creationId xmlns:a16="http://schemas.microsoft.com/office/drawing/2014/main" id="{02B81E6C-FCD4-9744-9186-7D17EBC13EF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66" name="Rectangle 293">
          <a:extLst>
            <a:ext uri="{FF2B5EF4-FFF2-40B4-BE49-F238E27FC236}">
              <a16:creationId xmlns:a16="http://schemas.microsoft.com/office/drawing/2014/main" id="{964AF6A4-06AE-434D-8E77-24C2D7F1002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67" name="Rectangle 294">
          <a:extLst>
            <a:ext uri="{FF2B5EF4-FFF2-40B4-BE49-F238E27FC236}">
              <a16:creationId xmlns:a16="http://schemas.microsoft.com/office/drawing/2014/main" id="{60050A56-7B4C-4B43-9C1E-2B864D75949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68" name="Rectangle 295">
          <a:extLst>
            <a:ext uri="{FF2B5EF4-FFF2-40B4-BE49-F238E27FC236}">
              <a16:creationId xmlns:a16="http://schemas.microsoft.com/office/drawing/2014/main" id="{B414202C-3933-9A41-B475-B22A185DB20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69" name="Rectangle 296">
          <a:extLst>
            <a:ext uri="{FF2B5EF4-FFF2-40B4-BE49-F238E27FC236}">
              <a16:creationId xmlns:a16="http://schemas.microsoft.com/office/drawing/2014/main" id="{581C519C-4F80-BC41-BBE7-A0E47429864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70" name="Rectangle 297">
          <a:extLst>
            <a:ext uri="{FF2B5EF4-FFF2-40B4-BE49-F238E27FC236}">
              <a16:creationId xmlns:a16="http://schemas.microsoft.com/office/drawing/2014/main" id="{A1DB1E02-8FA4-1247-96C6-2B4C776866A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71" name="Rectangle 298">
          <a:extLst>
            <a:ext uri="{FF2B5EF4-FFF2-40B4-BE49-F238E27FC236}">
              <a16:creationId xmlns:a16="http://schemas.microsoft.com/office/drawing/2014/main" id="{4FEDBC30-4482-234A-A8FD-C37DFAFE01E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72" name="Rectangle 299">
          <a:extLst>
            <a:ext uri="{FF2B5EF4-FFF2-40B4-BE49-F238E27FC236}">
              <a16:creationId xmlns:a16="http://schemas.microsoft.com/office/drawing/2014/main" id="{3A3762E7-7227-274B-A1C8-F3E382141BB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73" name="Rectangle 300">
          <a:extLst>
            <a:ext uri="{FF2B5EF4-FFF2-40B4-BE49-F238E27FC236}">
              <a16:creationId xmlns:a16="http://schemas.microsoft.com/office/drawing/2014/main" id="{92405960-6F5B-3C46-A71D-2ABED822FF0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74" name="Rectangle 301">
          <a:extLst>
            <a:ext uri="{FF2B5EF4-FFF2-40B4-BE49-F238E27FC236}">
              <a16:creationId xmlns:a16="http://schemas.microsoft.com/office/drawing/2014/main" id="{A13DC43F-EBE8-F745-8D33-676DF45CF4A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75" name="Rectangle 302">
          <a:extLst>
            <a:ext uri="{FF2B5EF4-FFF2-40B4-BE49-F238E27FC236}">
              <a16:creationId xmlns:a16="http://schemas.microsoft.com/office/drawing/2014/main" id="{D9CBDB1A-8B67-474A-83CB-57C9AF8C772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76" name="Rectangle 303">
          <a:extLst>
            <a:ext uri="{FF2B5EF4-FFF2-40B4-BE49-F238E27FC236}">
              <a16:creationId xmlns:a16="http://schemas.microsoft.com/office/drawing/2014/main" id="{C3CDD7F1-8B9C-4240-A3DF-8B337C4A03D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77" name="Rectangle 304">
          <a:extLst>
            <a:ext uri="{FF2B5EF4-FFF2-40B4-BE49-F238E27FC236}">
              <a16:creationId xmlns:a16="http://schemas.microsoft.com/office/drawing/2014/main" id="{6AE0DD33-9AFD-2642-A5C1-5B675088B41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978" name="Rectangle 305">
          <a:extLst>
            <a:ext uri="{FF2B5EF4-FFF2-40B4-BE49-F238E27FC236}">
              <a16:creationId xmlns:a16="http://schemas.microsoft.com/office/drawing/2014/main" id="{0878BA7A-AFC8-4B4B-AA84-EDDFEC1C1027}"/>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79" name="Rectangle 306">
          <a:extLst>
            <a:ext uri="{FF2B5EF4-FFF2-40B4-BE49-F238E27FC236}">
              <a16:creationId xmlns:a16="http://schemas.microsoft.com/office/drawing/2014/main" id="{A2D970D0-F255-104D-8E62-7AC7D2C04F4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80" name="Rectangle 307">
          <a:extLst>
            <a:ext uri="{FF2B5EF4-FFF2-40B4-BE49-F238E27FC236}">
              <a16:creationId xmlns:a16="http://schemas.microsoft.com/office/drawing/2014/main" id="{CAD9367B-AE49-CA4B-B0EB-B4ADC58DA83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81" name="Rectangle 308">
          <a:extLst>
            <a:ext uri="{FF2B5EF4-FFF2-40B4-BE49-F238E27FC236}">
              <a16:creationId xmlns:a16="http://schemas.microsoft.com/office/drawing/2014/main" id="{56C8F647-1044-2B43-BD31-8247E67BF10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82" name="Rectangle 309">
          <a:extLst>
            <a:ext uri="{FF2B5EF4-FFF2-40B4-BE49-F238E27FC236}">
              <a16:creationId xmlns:a16="http://schemas.microsoft.com/office/drawing/2014/main" id="{F540B9B5-08FC-4F46-9D65-81AE2874821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83" name="Rectangle 310">
          <a:extLst>
            <a:ext uri="{FF2B5EF4-FFF2-40B4-BE49-F238E27FC236}">
              <a16:creationId xmlns:a16="http://schemas.microsoft.com/office/drawing/2014/main" id="{F158A1CA-949E-454D-91C2-36A541B3D42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84" name="Rectangle 311">
          <a:extLst>
            <a:ext uri="{FF2B5EF4-FFF2-40B4-BE49-F238E27FC236}">
              <a16:creationId xmlns:a16="http://schemas.microsoft.com/office/drawing/2014/main" id="{F41B5857-8270-1B45-97B8-BD3BFA8D1A0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85" name="Rectangle 312">
          <a:extLst>
            <a:ext uri="{FF2B5EF4-FFF2-40B4-BE49-F238E27FC236}">
              <a16:creationId xmlns:a16="http://schemas.microsoft.com/office/drawing/2014/main" id="{4BE34591-7DA7-E345-B002-65644B4AD01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86" name="Rectangle 313">
          <a:extLst>
            <a:ext uri="{FF2B5EF4-FFF2-40B4-BE49-F238E27FC236}">
              <a16:creationId xmlns:a16="http://schemas.microsoft.com/office/drawing/2014/main" id="{C06CF072-9B51-314D-ADBA-5FAF0F2596C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87" name="Rectangle 314">
          <a:extLst>
            <a:ext uri="{FF2B5EF4-FFF2-40B4-BE49-F238E27FC236}">
              <a16:creationId xmlns:a16="http://schemas.microsoft.com/office/drawing/2014/main" id="{954FBDF2-4140-7E48-B64D-EC4F6938E2C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88" name="Rectangle 315">
          <a:extLst>
            <a:ext uri="{FF2B5EF4-FFF2-40B4-BE49-F238E27FC236}">
              <a16:creationId xmlns:a16="http://schemas.microsoft.com/office/drawing/2014/main" id="{9AD7F82E-0EA6-AB4A-8A47-44C7F0988E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89" name="Rectangle 316">
          <a:extLst>
            <a:ext uri="{FF2B5EF4-FFF2-40B4-BE49-F238E27FC236}">
              <a16:creationId xmlns:a16="http://schemas.microsoft.com/office/drawing/2014/main" id="{2282D936-73F6-2743-AEB7-F8C93960278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90" name="Rectangle 317">
          <a:extLst>
            <a:ext uri="{FF2B5EF4-FFF2-40B4-BE49-F238E27FC236}">
              <a16:creationId xmlns:a16="http://schemas.microsoft.com/office/drawing/2014/main" id="{992CE7E6-A9E8-CA42-95B7-FBD7555C020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991" name="Rectangle 318">
          <a:extLst>
            <a:ext uri="{FF2B5EF4-FFF2-40B4-BE49-F238E27FC236}">
              <a16:creationId xmlns:a16="http://schemas.microsoft.com/office/drawing/2014/main" id="{965BD8E4-A521-4540-ABAD-1BA31C04500F}"/>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92" name="Rectangle 319">
          <a:extLst>
            <a:ext uri="{FF2B5EF4-FFF2-40B4-BE49-F238E27FC236}">
              <a16:creationId xmlns:a16="http://schemas.microsoft.com/office/drawing/2014/main" id="{2D5A88E3-2B32-4749-938F-E9187429303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93" name="Rectangle 320">
          <a:extLst>
            <a:ext uri="{FF2B5EF4-FFF2-40B4-BE49-F238E27FC236}">
              <a16:creationId xmlns:a16="http://schemas.microsoft.com/office/drawing/2014/main" id="{5B13DBD4-E706-4246-892D-4F8667032B7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94" name="Rectangle 321">
          <a:extLst>
            <a:ext uri="{FF2B5EF4-FFF2-40B4-BE49-F238E27FC236}">
              <a16:creationId xmlns:a16="http://schemas.microsoft.com/office/drawing/2014/main" id="{D1BE5CB6-81CA-0345-B617-E92CEC5F3AD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95" name="Rectangle 322">
          <a:extLst>
            <a:ext uri="{FF2B5EF4-FFF2-40B4-BE49-F238E27FC236}">
              <a16:creationId xmlns:a16="http://schemas.microsoft.com/office/drawing/2014/main" id="{F7ACC256-6BE3-3F4A-9128-9B9A28F9DDD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96" name="Rectangle 323">
          <a:extLst>
            <a:ext uri="{FF2B5EF4-FFF2-40B4-BE49-F238E27FC236}">
              <a16:creationId xmlns:a16="http://schemas.microsoft.com/office/drawing/2014/main" id="{058B336F-5EAB-C549-B099-46AFF088E5A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97" name="Rectangle 324">
          <a:extLst>
            <a:ext uri="{FF2B5EF4-FFF2-40B4-BE49-F238E27FC236}">
              <a16:creationId xmlns:a16="http://schemas.microsoft.com/office/drawing/2014/main" id="{E396F928-0855-B64F-A18A-A821F9BAFEF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98" name="Rectangle 325">
          <a:extLst>
            <a:ext uri="{FF2B5EF4-FFF2-40B4-BE49-F238E27FC236}">
              <a16:creationId xmlns:a16="http://schemas.microsoft.com/office/drawing/2014/main" id="{27DBD138-E9C5-6D47-B97B-FD80490E1BF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999" name="Rectangle 326">
          <a:extLst>
            <a:ext uri="{FF2B5EF4-FFF2-40B4-BE49-F238E27FC236}">
              <a16:creationId xmlns:a16="http://schemas.microsoft.com/office/drawing/2014/main" id="{9B61634B-F302-D541-AFC1-3DB48E1F245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00" name="Rectangle 327">
          <a:extLst>
            <a:ext uri="{FF2B5EF4-FFF2-40B4-BE49-F238E27FC236}">
              <a16:creationId xmlns:a16="http://schemas.microsoft.com/office/drawing/2014/main" id="{C98F96D4-C055-F848-BF98-7DA5EECC6D6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01" name="Rectangle 328">
          <a:extLst>
            <a:ext uri="{FF2B5EF4-FFF2-40B4-BE49-F238E27FC236}">
              <a16:creationId xmlns:a16="http://schemas.microsoft.com/office/drawing/2014/main" id="{312A81D8-6D90-0D41-BF3B-42520886353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02" name="Rectangle 329">
          <a:extLst>
            <a:ext uri="{FF2B5EF4-FFF2-40B4-BE49-F238E27FC236}">
              <a16:creationId xmlns:a16="http://schemas.microsoft.com/office/drawing/2014/main" id="{A76C52FF-3068-3A40-B3AC-B7887F43B0F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03" name="Rectangle 330">
          <a:extLst>
            <a:ext uri="{FF2B5EF4-FFF2-40B4-BE49-F238E27FC236}">
              <a16:creationId xmlns:a16="http://schemas.microsoft.com/office/drawing/2014/main" id="{C3C82C6D-98B0-6C4C-860B-26835987389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04" name="Rectangle 331">
          <a:extLst>
            <a:ext uri="{FF2B5EF4-FFF2-40B4-BE49-F238E27FC236}">
              <a16:creationId xmlns:a16="http://schemas.microsoft.com/office/drawing/2014/main" id="{7750DD2C-9F7D-A049-8F98-DE38B306F87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05" name="Rectangle 332">
          <a:extLst>
            <a:ext uri="{FF2B5EF4-FFF2-40B4-BE49-F238E27FC236}">
              <a16:creationId xmlns:a16="http://schemas.microsoft.com/office/drawing/2014/main" id="{7853401E-E824-2341-A80A-E24DAFDA556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06" name="Rectangle 333">
          <a:extLst>
            <a:ext uri="{FF2B5EF4-FFF2-40B4-BE49-F238E27FC236}">
              <a16:creationId xmlns:a16="http://schemas.microsoft.com/office/drawing/2014/main" id="{BB6A59B9-95B0-FF4B-B208-D5FF9D02270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07" name="Rectangle 334">
          <a:extLst>
            <a:ext uri="{FF2B5EF4-FFF2-40B4-BE49-F238E27FC236}">
              <a16:creationId xmlns:a16="http://schemas.microsoft.com/office/drawing/2014/main" id="{85C39FF6-0285-EE4E-B4E6-083FF9992EF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08" name="Rectangle 335">
          <a:extLst>
            <a:ext uri="{FF2B5EF4-FFF2-40B4-BE49-F238E27FC236}">
              <a16:creationId xmlns:a16="http://schemas.microsoft.com/office/drawing/2014/main" id="{B148421B-A0C7-464C-8537-3DBEE35238F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09" name="Rectangle 336">
          <a:extLst>
            <a:ext uri="{FF2B5EF4-FFF2-40B4-BE49-F238E27FC236}">
              <a16:creationId xmlns:a16="http://schemas.microsoft.com/office/drawing/2014/main" id="{EDFFDAA6-AB1E-9843-9682-56E191CC61A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010" name="Rectangle 337">
          <a:extLst>
            <a:ext uri="{FF2B5EF4-FFF2-40B4-BE49-F238E27FC236}">
              <a16:creationId xmlns:a16="http://schemas.microsoft.com/office/drawing/2014/main" id="{E38A8EE3-4A09-184C-812F-F1A96F55DC17}"/>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11" name="Rectangle 338">
          <a:extLst>
            <a:ext uri="{FF2B5EF4-FFF2-40B4-BE49-F238E27FC236}">
              <a16:creationId xmlns:a16="http://schemas.microsoft.com/office/drawing/2014/main" id="{C1567999-BEA1-DB41-A52E-68FBD1496FA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12" name="Rectangle 339">
          <a:extLst>
            <a:ext uri="{FF2B5EF4-FFF2-40B4-BE49-F238E27FC236}">
              <a16:creationId xmlns:a16="http://schemas.microsoft.com/office/drawing/2014/main" id="{F1495500-B005-2E40-93D2-49B9C875D73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13" name="Rectangle 340">
          <a:extLst>
            <a:ext uri="{FF2B5EF4-FFF2-40B4-BE49-F238E27FC236}">
              <a16:creationId xmlns:a16="http://schemas.microsoft.com/office/drawing/2014/main" id="{5B85A332-AEE3-3F4B-8F4E-7246696279F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14" name="Rectangle 341">
          <a:extLst>
            <a:ext uri="{FF2B5EF4-FFF2-40B4-BE49-F238E27FC236}">
              <a16:creationId xmlns:a16="http://schemas.microsoft.com/office/drawing/2014/main" id="{10E7CAAC-8DBF-2D41-8629-E6D8ACDE718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15" name="Rectangle 342">
          <a:extLst>
            <a:ext uri="{FF2B5EF4-FFF2-40B4-BE49-F238E27FC236}">
              <a16:creationId xmlns:a16="http://schemas.microsoft.com/office/drawing/2014/main" id="{FED9A1DA-5098-3044-81D2-E5046B6ACF7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16" name="Rectangle 343">
          <a:extLst>
            <a:ext uri="{FF2B5EF4-FFF2-40B4-BE49-F238E27FC236}">
              <a16:creationId xmlns:a16="http://schemas.microsoft.com/office/drawing/2014/main" id="{B8E22253-F375-2044-BEC4-3A560B4D12C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17" name="Rectangle 344">
          <a:extLst>
            <a:ext uri="{FF2B5EF4-FFF2-40B4-BE49-F238E27FC236}">
              <a16:creationId xmlns:a16="http://schemas.microsoft.com/office/drawing/2014/main" id="{5E19DB39-D979-0D43-8EDC-A3E0955F96D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18" name="Rectangle 345">
          <a:extLst>
            <a:ext uri="{FF2B5EF4-FFF2-40B4-BE49-F238E27FC236}">
              <a16:creationId xmlns:a16="http://schemas.microsoft.com/office/drawing/2014/main" id="{A35D1B6A-A380-5F47-A604-78031762213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19" name="Rectangle 346">
          <a:extLst>
            <a:ext uri="{FF2B5EF4-FFF2-40B4-BE49-F238E27FC236}">
              <a16:creationId xmlns:a16="http://schemas.microsoft.com/office/drawing/2014/main" id="{8C05B137-40B5-4C4B-8D50-A70DC8426EB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20" name="Rectangle 347">
          <a:extLst>
            <a:ext uri="{FF2B5EF4-FFF2-40B4-BE49-F238E27FC236}">
              <a16:creationId xmlns:a16="http://schemas.microsoft.com/office/drawing/2014/main" id="{CBEB16E9-A331-E04F-8AA9-4351F14D620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21" name="Rectangle 348">
          <a:extLst>
            <a:ext uri="{FF2B5EF4-FFF2-40B4-BE49-F238E27FC236}">
              <a16:creationId xmlns:a16="http://schemas.microsoft.com/office/drawing/2014/main" id="{22E970DF-0F65-6649-AB72-0F308BA89C2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22" name="Rectangle 349">
          <a:extLst>
            <a:ext uri="{FF2B5EF4-FFF2-40B4-BE49-F238E27FC236}">
              <a16:creationId xmlns:a16="http://schemas.microsoft.com/office/drawing/2014/main" id="{EA9C930F-AE1C-5B49-A1A8-F18BD7008C1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23" name="Rectangle 350">
          <a:extLst>
            <a:ext uri="{FF2B5EF4-FFF2-40B4-BE49-F238E27FC236}">
              <a16:creationId xmlns:a16="http://schemas.microsoft.com/office/drawing/2014/main" id="{353CF3BA-E3DB-9548-ABCC-2A6986D89D3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24" name="Rectangle 351">
          <a:extLst>
            <a:ext uri="{FF2B5EF4-FFF2-40B4-BE49-F238E27FC236}">
              <a16:creationId xmlns:a16="http://schemas.microsoft.com/office/drawing/2014/main" id="{91532B98-277B-E648-8C6D-0D6B399A86A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25" name="Rectangle 352">
          <a:extLst>
            <a:ext uri="{FF2B5EF4-FFF2-40B4-BE49-F238E27FC236}">
              <a16:creationId xmlns:a16="http://schemas.microsoft.com/office/drawing/2014/main" id="{8D2C44C7-2247-EA41-AEA9-492345E342F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26" name="Rectangle 353">
          <a:extLst>
            <a:ext uri="{FF2B5EF4-FFF2-40B4-BE49-F238E27FC236}">
              <a16:creationId xmlns:a16="http://schemas.microsoft.com/office/drawing/2014/main" id="{2083784D-1000-EA45-98B5-460909A7C64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27" name="Rectangle 354">
          <a:extLst>
            <a:ext uri="{FF2B5EF4-FFF2-40B4-BE49-F238E27FC236}">
              <a16:creationId xmlns:a16="http://schemas.microsoft.com/office/drawing/2014/main" id="{D164B5F2-4B0A-FD42-9155-8509430D87B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28" name="Rectangle 355">
          <a:extLst>
            <a:ext uri="{FF2B5EF4-FFF2-40B4-BE49-F238E27FC236}">
              <a16:creationId xmlns:a16="http://schemas.microsoft.com/office/drawing/2014/main" id="{5C2D2FA8-2574-874F-93E7-9D5C89ADD2C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29" name="Rectangle 356">
          <a:extLst>
            <a:ext uri="{FF2B5EF4-FFF2-40B4-BE49-F238E27FC236}">
              <a16:creationId xmlns:a16="http://schemas.microsoft.com/office/drawing/2014/main" id="{932347EA-DAD7-2A4D-B2FE-59C34B30C5B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30" name="Rectangle 357">
          <a:extLst>
            <a:ext uri="{FF2B5EF4-FFF2-40B4-BE49-F238E27FC236}">
              <a16:creationId xmlns:a16="http://schemas.microsoft.com/office/drawing/2014/main" id="{9B6FB1D8-8699-CF4A-B80F-2A4FD7D53AD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31" name="Rectangle 358">
          <a:extLst>
            <a:ext uri="{FF2B5EF4-FFF2-40B4-BE49-F238E27FC236}">
              <a16:creationId xmlns:a16="http://schemas.microsoft.com/office/drawing/2014/main" id="{D3F4006D-D207-7049-A62F-A724D82EFD6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32" name="Rectangle 359">
          <a:extLst>
            <a:ext uri="{FF2B5EF4-FFF2-40B4-BE49-F238E27FC236}">
              <a16:creationId xmlns:a16="http://schemas.microsoft.com/office/drawing/2014/main" id="{37710A9F-21D5-F845-8CF7-6CB60F18E3E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33" name="Rectangle 360">
          <a:extLst>
            <a:ext uri="{FF2B5EF4-FFF2-40B4-BE49-F238E27FC236}">
              <a16:creationId xmlns:a16="http://schemas.microsoft.com/office/drawing/2014/main" id="{4E26A99D-A076-994C-A9DE-DDFCBA9FE08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34" name="Rectangle 361">
          <a:extLst>
            <a:ext uri="{FF2B5EF4-FFF2-40B4-BE49-F238E27FC236}">
              <a16:creationId xmlns:a16="http://schemas.microsoft.com/office/drawing/2014/main" id="{15E193FC-D77B-4746-A829-1389619384A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035" name="Rectangle 362">
          <a:extLst>
            <a:ext uri="{FF2B5EF4-FFF2-40B4-BE49-F238E27FC236}">
              <a16:creationId xmlns:a16="http://schemas.microsoft.com/office/drawing/2014/main" id="{DCD5ADC3-E6F6-F549-AFBF-D1F864C29334}"/>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36" name="Rectangle 363">
          <a:extLst>
            <a:ext uri="{FF2B5EF4-FFF2-40B4-BE49-F238E27FC236}">
              <a16:creationId xmlns:a16="http://schemas.microsoft.com/office/drawing/2014/main" id="{1CD16373-EAE6-954C-A24C-FD7333274DD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37" name="Rectangle 364">
          <a:extLst>
            <a:ext uri="{FF2B5EF4-FFF2-40B4-BE49-F238E27FC236}">
              <a16:creationId xmlns:a16="http://schemas.microsoft.com/office/drawing/2014/main" id="{C705D339-DEB3-7249-8130-F40D7C9609F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38" name="Rectangle 365">
          <a:extLst>
            <a:ext uri="{FF2B5EF4-FFF2-40B4-BE49-F238E27FC236}">
              <a16:creationId xmlns:a16="http://schemas.microsoft.com/office/drawing/2014/main" id="{E6AF27D8-1E0D-6249-A1CA-60EBB5EA14A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39" name="Rectangle 366">
          <a:extLst>
            <a:ext uri="{FF2B5EF4-FFF2-40B4-BE49-F238E27FC236}">
              <a16:creationId xmlns:a16="http://schemas.microsoft.com/office/drawing/2014/main" id="{010CF4ED-74A2-C54A-85AA-0C8B6EAC422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40" name="Rectangle 367">
          <a:extLst>
            <a:ext uri="{FF2B5EF4-FFF2-40B4-BE49-F238E27FC236}">
              <a16:creationId xmlns:a16="http://schemas.microsoft.com/office/drawing/2014/main" id="{F8D4A2D6-CCD2-2048-930C-0A8CCAA3996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41" name="Rectangle 368">
          <a:extLst>
            <a:ext uri="{FF2B5EF4-FFF2-40B4-BE49-F238E27FC236}">
              <a16:creationId xmlns:a16="http://schemas.microsoft.com/office/drawing/2014/main" id="{25F00B5B-A28E-3E48-BFBE-998E84FC0A1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42" name="Rectangle 369">
          <a:extLst>
            <a:ext uri="{FF2B5EF4-FFF2-40B4-BE49-F238E27FC236}">
              <a16:creationId xmlns:a16="http://schemas.microsoft.com/office/drawing/2014/main" id="{1F09BADD-AAC9-F740-BDE2-25D0E3C10F6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43" name="Rectangle 370">
          <a:extLst>
            <a:ext uri="{FF2B5EF4-FFF2-40B4-BE49-F238E27FC236}">
              <a16:creationId xmlns:a16="http://schemas.microsoft.com/office/drawing/2014/main" id="{A4A20114-3DFA-4249-BC09-254FDF5EFEA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44" name="Rectangle 371">
          <a:extLst>
            <a:ext uri="{FF2B5EF4-FFF2-40B4-BE49-F238E27FC236}">
              <a16:creationId xmlns:a16="http://schemas.microsoft.com/office/drawing/2014/main" id="{0B8728AE-A41E-0846-871B-BD31FDA2460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45" name="Rectangle 372">
          <a:extLst>
            <a:ext uri="{FF2B5EF4-FFF2-40B4-BE49-F238E27FC236}">
              <a16:creationId xmlns:a16="http://schemas.microsoft.com/office/drawing/2014/main" id="{969F5780-6F24-6847-A815-39077C8ACC1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46" name="Rectangle 373">
          <a:extLst>
            <a:ext uri="{FF2B5EF4-FFF2-40B4-BE49-F238E27FC236}">
              <a16:creationId xmlns:a16="http://schemas.microsoft.com/office/drawing/2014/main" id="{C0C1CA53-4334-754E-8183-01A8ECE735A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47" name="Rectangle 374">
          <a:extLst>
            <a:ext uri="{FF2B5EF4-FFF2-40B4-BE49-F238E27FC236}">
              <a16:creationId xmlns:a16="http://schemas.microsoft.com/office/drawing/2014/main" id="{FB169A46-4DCC-CE45-8F6E-A12612CCC0F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48" name="Rectangle 375">
          <a:extLst>
            <a:ext uri="{FF2B5EF4-FFF2-40B4-BE49-F238E27FC236}">
              <a16:creationId xmlns:a16="http://schemas.microsoft.com/office/drawing/2014/main" id="{98F1EC29-0C94-ED41-8E42-9B6A2465F74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49" name="Rectangle 376">
          <a:extLst>
            <a:ext uri="{FF2B5EF4-FFF2-40B4-BE49-F238E27FC236}">
              <a16:creationId xmlns:a16="http://schemas.microsoft.com/office/drawing/2014/main" id="{4F771750-2C45-CD43-BFA3-832CF3BAE3C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50" name="Rectangle 377">
          <a:extLst>
            <a:ext uri="{FF2B5EF4-FFF2-40B4-BE49-F238E27FC236}">
              <a16:creationId xmlns:a16="http://schemas.microsoft.com/office/drawing/2014/main" id="{689D8F81-9849-B647-86F2-D17BB6FE55A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51" name="Rectangle 378">
          <a:extLst>
            <a:ext uri="{FF2B5EF4-FFF2-40B4-BE49-F238E27FC236}">
              <a16:creationId xmlns:a16="http://schemas.microsoft.com/office/drawing/2014/main" id="{C92DDF41-06E7-EC40-A09F-531661D7324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52" name="Rectangle 379">
          <a:extLst>
            <a:ext uri="{FF2B5EF4-FFF2-40B4-BE49-F238E27FC236}">
              <a16:creationId xmlns:a16="http://schemas.microsoft.com/office/drawing/2014/main" id="{02B941AF-6A06-394C-BCB8-F675CC1850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53" name="Rectangle 380">
          <a:extLst>
            <a:ext uri="{FF2B5EF4-FFF2-40B4-BE49-F238E27FC236}">
              <a16:creationId xmlns:a16="http://schemas.microsoft.com/office/drawing/2014/main" id="{2EE37CF7-CA13-454A-BA03-834BFC4BFE7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54" name="Rectangle 1053">
          <a:extLst>
            <a:ext uri="{FF2B5EF4-FFF2-40B4-BE49-F238E27FC236}">
              <a16:creationId xmlns:a16="http://schemas.microsoft.com/office/drawing/2014/main" id="{C58E6826-33EC-A74F-A112-66309AEDBEE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55" name="Rectangle 1054">
          <a:extLst>
            <a:ext uri="{FF2B5EF4-FFF2-40B4-BE49-F238E27FC236}">
              <a16:creationId xmlns:a16="http://schemas.microsoft.com/office/drawing/2014/main" id="{DBBB0146-ED1C-A440-850B-7A79C2518F7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56" name="Rectangle 1055">
          <a:extLst>
            <a:ext uri="{FF2B5EF4-FFF2-40B4-BE49-F238E27FC236}">
              <a16:creationId xmlns:a16="http://schemas.microsoft.com/office/drawing/2014/main" id="{22F7BF6C-94E6-F849-B8AC-37467D5B0B5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57" name="Rectangle 1056">
          <a:extLst>
            <a:ext uri="{FF2B5EF4-FFF2-40B4-BE49-F238E27FC236}">
              <a16:creationId xmlns:a16="http://schemas.microsoft.com/office/drawing/2014/main" id="{384C88F7-EFC1-A847-A198-459CF4C5954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58" name="Rectangle 1057">
          <a:extLst>
            <a:ext uri="{FF2B5EF4-FFF2-40B4-BE49-F238E27FC236}">
              <a16:creationId xmlns:a16="http://schemas.microsoft.com/office/drawing/2014/main" id="{438A37FB-E867-1B46-A06E-13AD4C5E1F1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59" name="Rectangle 1058">
          <a:extLst>
            <a:ext uri="{FF2B5EF4-FFF2-40B4-BE49-F238E27FC236}">
              <a16:creationId xmlns:a16="http://schemas.microsoft.com/office/drawing/2014/main" id="{64123A0B-0FBC-564A-A593-A13C6BFA87E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60" name="Rectangle 1059">
          <a:extLst>
            <a:ext uri="{FF2B5EF4-FFF2-40B4-BE49-F238E27FC236}">
              <a16:creationId xmlns:a16="http://schemas.microsoft.com/office/drawing/2014/main" id="{244D00FF-A23E-8444-88EE-B5B88B16C4A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61" name="Rectangle 1060">
          <a:extLst>
            <a:ext uri="{FF2B5EF4-FFF2-40B4-BE49-F238E27FC236}">
              <a16:creationId xmlns:a16="http://schemas.microsoft.com/office/drawing/2014/main" id="{09C8A40D-F78C-F143-AE19-935E7A06ED8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62" name="Rectangle 1061">
          <a:extLst>
            <a:ext uri="{FF2B5EF4-FFF2-40B4-BE49-F238E27FC236}">
              <a16:creationId xmlns:a16="http://schemas.microsoft.com/office/drawing/2014/main" id="{460F8E45-2D30-0D48-9E78-A1D0D6B2445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63" name="Rectangle 1062">
          <a:extLst>
            <a:ext uri="{FF2B5EF4-FFF2-40B4-BE49-F238E27FC236}">
              <a16:creationId xmlns:a16="http://schemas.microsoft.com/office/drawing/2014/main" id="{E08266C8-7D10-5845-9C29-B5CA33BDFAD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64" name="Rectangle 1063">
          <a:extLst>
            <a:ext uri="{FF2B5EF4-FFF2-40B4-BE49-F238E27FC236}">
              <a16:creationId xmlns:a16="http://schemas.microsoft.com/office/drawing/2014/main" id="{E0E14E7C-84FF-294F-8B22-15C4C345C25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65" name="Rectangle 1064">
          <a:extLst>
            <a:ext uri="{FF2B5EF4-FFF2-40B4-BE49-F238E27FC236}">
              <a16:creationId xmlns:a16="http://schemas.microsoft.com/office/drawing/2014/main" id="{40716AC9-FAA7-F545-9937-5E895F6CDA9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1066" name="Rectangle 1065">
          <a:extLst>
            <a:ext uri="{FF2B5EF4-FFF2-40B4-BE49-F238E27FC236}">
              <a16:creationId xmlns:a16="http://schemas.microsoft.com/office/drawing/2014/main" id="{5B62C6C2-3853-0145-81E8-28D9999F24CC}"/>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67" name="Rectangle 1066">
          <a:extLst>
            <a:ext uri="{FF2B5EF4-FFF2-40B4-BE49-F238E27FC236}">
              <a16:creationId xmlns:a16="http://schemas.microsoft.com/office/drawing/2014/main" id="{69004F7B-F142-934B-96CC-770E8EFED80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68" name="Rectangle 1067">
          <a:extLst>
            <a:ext uri="{FF2B5EF4-FFF2-40B4-BE49-F238E27FC236}">
              <a16:creationId xmlns:a16="http://schemas.microsoft.com/office/drawing/2014/main" id="{8ADA6E38-2EBB-3E4F-8CBC-250A7BEB96F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69" name="Rectangle 1068">
          <a:extLst>
            <a:ext uri="{FF2B5EF4-FFF2-40B4-BE49-F238E27FC236}">
              <a16:creationId xmlns:a16="http://schemas.microsoft.com/office/drawing/2014/main" id="{D48CAC29-B069-2340-B53C-64306A8DFDE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70" name="Rectangle 1069">
          <a:extLst>
            <a:ext uri="{FF2B5EF4-FFF2-40B4-BE49-F238E27FC236}">
              <a16:creationId xmlns:a16="http://schemas.microsoft.com/office/drawing/2014/main" id="{9190DBE5-F35D-8A42-9F27-4CDA3CBD66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71" name="Rectangle 1070">
          <a:extLst>
            <a:ext uri="{FF2B5EF4-FFF2-40B4-BE49-F238E27FC236}">
              <a16:creationId xmlns:a16="http://schemas.microsoft.com/office/drawing/2014/main" id="{7986F10D-CEF1-B74E-8D27-C2C29DBE09D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72" name="Rectangle 1071">
          <a:extLst>
            <a:ext uri="{FF2B5EF4-FFF2-40B4-BE49-F238E27FC236}">
              <a16:creationId xmlns:a16="http://schemas.microsoft.com/office/drawing/2014/main" id="{A73794BF-E387-F044-88EC-ED07141835D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73" name="Rectangle 1072">
          <a:extLst>
            <a:ext uri="{FF2B5EF4-FFF2-40B4-BE49-F238E27FC236}">
              <a16:creationId xmlns:a16="http://schemas.microsoft.com/office/drawing/2014/main" id="{092D63F2-896D-8541-8C92-BB873D36301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74" name="Rectangle 1073">
          <a:extLst>
            <a:ext uri="{FF2B5EF4-FFF2-40B4-BE49-F238E27FC236}">
              <a16:creationId xmlns:a16="http://schemas.microsoft.com/office/drawing/2014/main" id="{EADAA15B-2C3C-5B40-A1F4-B70080F46F3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75" name="Rectangle 1074">
          <a:extLst>
            <a:ext uri="{FF2B5EF4-FFF2-40B4-BE49-F238E27FC236}">
              <a16:creationId xmlns:a16="http://schemas.microsoft.com/office/drawing/2014/main" id="{CABDA340-185B-6942-AF17-98F93B455DF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76" name="Rectangle 1075">
          <a:extLst>
            <a:ext uri="{FF2B5EF4-FFF2-40B4-BE49-F238E27FC236}">
              <a16:creationId xmlns:a16="http://schemas.microsoft.com/office/drawing/2014/main" id="{8EFAB4CE-69F8-3B4E-A001-64E01C3F3E2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77" name="Rectangle 1076">
          <a:extLst>
            <a:ext uri="{FF2B5EF4-FFF2-40B4-BE49-F238E27FC236}">
              <a16:creationId xmlns:a16="http://schemas.microsoft.com/office/drawing/2014/main" id="{5BB92EA1-6DCF-1348-9BA1-3FE3B681AEB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78" name="Rectangle 1077">
          <a:extLst>
            <a:ext uri="{FF2B5EF4-FFF2-40B4-BE49-F238E27FC236}">
              <a16:creationId xmlns:a16="http://schemas.microsoft.com/office/drawing/2014/main" id="{D26E2D13-6330-324F-93E0-A235C82AB2F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079" name="Rectangle 1078">
          <a:extLst>
            <a:ext uri="{FF2B5EF4-FFF2-40B4-BE49-F238E27FC236}">
              <a16:creationId xmlns:a16="http://schemas.microsoft.com/office/drawing/2014/main" id="{E6878F7B-732A-3943-900B-828B1114CB51}"/>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80" name="Rectangle 1079">
          <a:extLst>
            <a:ext uri="{FF2B5EF4-FFF2-40B4-BE49-F238E27FC236}">
              <a16:creationId xmlns:a16="http://schemas.microsoft.com/office/drawing/2014/main" id="{A6C80D7E-3830-F34E-893D-733516319B1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81" name="Rectangle 1080">
          <a:extLst>
            <a:ext uri="{FF2B5EF4-FFF2-40B4-BE49-F238E27FC236}">
              <a16:creationId xmlns:a16="http://schemas.microsoft.com/office/drawing/2014/main" id="{6D8E343B-52FC-E44A-AF90-4253D6423D0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82" name="Rectangle 1081">
          <a:extLst>
            <a:ext uri="{FF2B5EF4-FFF2-40B4-BE49-F238E27FC236}">
              <a16:creationId xmlns:a16="http://schemas.microsoft.com/office/drawing/2014/main" id="{4A49748B-F6B2-9547-9C7C-6C2D495356C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83" name="Rectangle 1082">
          <a:extLst>
            <a:ext uri="{FF2B5EF4-FFF2-40B4-BE49-F238E27FC236}">
              <a16:creationId xmlns:a16="http://schemas.microsoft.com/office/drawing/2014/main" id="{DE2A971F-46A8-DE4A-B8E5-71C80348D12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84" name="Rectangle 1083">
          <a:extLst>
            <a:ext uri="{FF2B5EF4-FFF2-40B4-BE49-F238E27FC236}">
              <a16:creationId xmlns:a16="http://schemas.microsoft.com/office/drawing/2014/main" id="{90CD45F7-9BE8-D544-9597-CCCF7B410A6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85" name="Rectangle 1084">
          <a:extLst>
            <a:ext uri="{FF2B5EF4-FFF2-40B4-BE49-F238E27FC236}">
              <a16:creationId xmlns:a16="http://schemas.microsoft.com/office/drawing/2014/main" id="{ED2A4D65-4F42-7748-84E0-E9CDD8B0593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86" name="Rectangle 1085">
          <a:extLst>
            <a:ext uri="{FF2B5EF4-FFF2-40B4-BE49-F238E27FC236}">
              <a16:creationId xmlns:a16="http://schemas.microsoft.com/office/drawing/2014/main" id="{56B15C33-5C16-E44D-9365-FBF3D7CE84A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87" name="Rectangle 1086">
          <a:extLst>
            <a:ext uri="{FF2B5EF4-FFF2-40B4-BE49-F238E27FC236}">
              <a16:creationId xmlns:a16="http://schemas.microsoft.com/office/drawing/2014/main" id="{26DFAD7A-D500-A94E-84DF-1E61BDDA0AA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88" name="Rectangle 1087">
          <a:extLst>
            <a:ext uri="{FF2B5EF4-FFF2-40B4-BE49-F238E27FC236}">
              <a16:creationId xmlns:a16="http://schemas.microsoft.com/office/drawing/2014/main" id="{73528E81-9281-1E4D-885F-4BB7341501D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89" name="Rectangle 1088">
          <a:extLst>
            <a:ext uri="{FF2B5EF4-FFF2-40B4-BE49-F238E27FC236}">
              <a16:creationId xmlns:a16="http://schemas.microsoft.com/office/drawing/2014/main" id="{BE2C4369-90DF-B149-98B8-CF565F97727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90" name="Rectangle 1089">
          <a:extLst>
            <a:ext uri="{FF2B5EF4-FFF2-40B4-BE49-F238E27FC236}">
              <a16:creationId xmlns:a16="http://schemas.microsoft.com/office/drawing/2014/main" id="{D4CE695F-6DAF-AD43-A0D9-10B0E028500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91" name="Rectangle 1090">
          <a:extLst>
            <a:ext uri="{FF2B5EF4-FFF2-40B4-BE49-F238E27FC236}">
              <a16:creationId xmlns:a16="http://schemas.microsoft.com/office/drawing/2014/main" id="{487D9B40-6866-764C-B60E-9DED1E610DB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92" name="Rectangle 1091">
          <a:extLst>
            <a:ext uri="{FF2B5EF4-FFF2-40B4-BE49-F238E27FC236}">
              <a16:creationId xmlns:a16="http://schemas.microsoft.com/office/drawing/2014/main" id="{D64BBB6A-9A57-7C46-B9BC-7FFDD2733BE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93" name="Rectangle 1092">
          <a:extLst>
            <a:ext uri="{FF2B5EF4-FFF2-40B4-BE49-F238E27FC236}">
              <a16:creationId xmlns:a16="http://schemas.microsoft.com/office/drawing/2014/main" id="{DDF8D157-6B5D-564D-AF62-879BD40EED1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94" name="Rectangle 1093">
          <a:extLst>
            <a:ext uri="{FF2B5EF4-FFF2-40B4-BE49-F238E27FC236}">
              <a16:creationId xmlns:a16="http://schemas.microsoft.com/office/drawing/2014/main" id="{10C0F9E0-FAB3-DD44-B33C-0983E168542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95" name="Rectangle 1094">
          <a:extLst>
            <a:ext uri="{FF2B5EF4-FFF2-40B4-BE49-F238E27FC236}">
              <a16:creationId xmlns:a16="http://schemas.microsoft.com/office/drawing/2014/main" id="{A1D1A389-3D99-0840-9BF1-1E8200B6269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96" name="Rectangle 1095">
          <a:extLst>
            <a:ext uri="{FF2B5EF4-FFF2-40B4-BE49-F238E27FC236}">
              <a16:creationId xmlns:a16="http://schemas.microsoft.com/office/drawing/2014/main" id="{3B409F66-30D1-C94A-9680-BB651C1C776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97" name="Rectangle 1096">
          <a:extLst>
            <a:ext uri="{FF2B5EF4-FFF2-40B4-BE49-F238E27FC236}">
              <a16:creationId xmlns:a16="http://schemas.microsoft.com/office/drawing/2014/main" id="{BED5F476-C914-714A-8BC7-631B43F9BBB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098" name="Rectangle 1097">
          <a:extLst>
            <a:ext uri="{FF2B5EF4-FFF2-40B4-BE49-F238E27FC236}">
              <a16:creationId xmlns:a16="http://schemas.microsoft.com/office/drawing/2014/main" id="{601D806E-9C90-7F40-80DE-FE7960B87F6D}"/>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099" name="Rectangle 1098">
          <a:extLst>
            <a:ext uri="{FF2B5EF4-FFF2-40B4-BE49-F238E27FC236}">
              <a16:creationId xmlns:a16="http://schemas.microsoft.com/office/drawing/2014/main" id="{3ADB769A-1420-3142-AC84-79B5641EAD9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00" name="Rectangle 1099">
          <a:extLst>
            <a:ext uri="{FF2B5EF4-FFF2-40B4-BE49-F238E27FC236}">
              <a16:creationId xmlns:a16="http://schemas.microsoft.com/office/drawing/2014/main" id="{8D99471A-B4BC-ED48-8175-7B600302A17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01" name="Rectangle 1100">
          <a:extLst>
            <a:ext uri="{FF2B5EF4-FFF2-40B4-BE49-F238E27FC236}">
              <a16:creationId xmlns:a16="http://schemas.microsoft.com/office/drawing/2014/main" id="{C0C4625B-7E4A-904A-858B-C3DB2E3C102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02" name="Rectangle 1101">
          <a:extLst>
            <a:ext uri="{FF2B5EF4-FFF2-40B4-BE49-F238E27FC236}">
              <a16:creationId xmlns:a16="http://schemas.microsoft.com/office/drawing/2014/main" id="{F65F0161-8889-094B-BA19-1450FF114BC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03" name="Rectangle 1102">
          <a:extLst>
            <a:ext uri="{FF2B5EF4-FFF2-40B4-BE49-F238E27FC236}">
              <a16:creationId xmlns:a16="http://schemas.microsoft.com/office/drawing/2014/main" id="{F7AE6B63-7D21-4045-BF6B-E20281E7226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04" name="Rectangle 1103">
          <a:extLst>
            <a:ext uri="{FF2B5EF4-FFF2-40B4-BE49-F238E27FC236}">
              <a16:creationId xmlns:a16="http://schemas.microsoft.com/office/drawing/2014/main" id="{4DB8B43D-738E-CA48-B8B4-11331E53558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05" name="Rectangle 1104">
          <a:extLst>
            <a:ext uri="{FF2B5EF4-FFF2-40B4-BE49-F238E27FC236}">
              <a16:creationId xmlns:a16="http://schemas.microsoft.com/office/drawing/2014/main" id="{AC47D3B8-1ACE-2D43-8553-B14918C394F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06" name="Rectangle 1105">
          <a:extLst>
            <a:ext uri="{FF2B5EF4-FFF2-40B4-BE49-F238E27FC236}">
              <a16:creationId xmlns:a16="http://schemas.microsoft.com/office/drawing/2014/main" id="{AE804734-3674-374C-913A-3962BBF464F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07" name="Rectangle 1106">
          <a:extLst>
            <a:ext uri="{FF2B5EF4-FFF2-40B4-BE49-F238E27FC236}">
              <a16:creationId xmlns:a16="http://schemas.microsoft.com/office/drawing/2014/main" id="{CDBAE458-D799-9A4B-87E4-D486059E69E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08" name="Rectangle 1107">
          <a:extLst>
            <a:ext uri="{FF2B5EF4-FFF2-40B4-BE49-F238E27FC236}">
              <a16:creationId xmlns:a16="http://schemas.microsoft.com/office/drawing/2014/main" id="{44F2F61B-F999-634A-99D6-97C868F15C8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09" name="Rectangle 1108">
          <a:extLst>
            <a:ext uri="{FF2B5EF4-FFF2-40B4-BE49-F238E27FC236}">
              <a16:creationId xmlns:a16="http://schemas.microsoft.com/office/drawing/2014/main" id="{2E7DD3DB-AF20-FE4C-8D15-FBB37C870BE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10" name="Rectangle 1109">
          <a:extLst>
            <a:ext uri="{FF2B5EF4-FFF2-40B4-BE49-F238E27FC236}">
              <a16:creationId xmlns:a16="http://schemas.microsoft.com/office/drawing/2014/main" id="{0453F73C-9B6F-9E4D-90F7-1532F1A5E6B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11" name="Rectangle 1110">
          <a:extLst>
            <a:ext uri="{FF2B5EF4-FFF2-40B4-BE49-F238E27FC236}">
              <a16:creationId xmlns:a16="http://schemas.microsoft.com/office/drawing/2014/main" id="{6EF0DFDC-BF7B-4E4E-9087-4AF2897155F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12" name="Rectangle 1111">
          <a:extLst>
            <a:ext uri="{FF2B5EF4-FFF2-40B4-BE49-F238E27FC236}">
              <a16:creationId xmlns:a16="http://schemas.microsoft.com/office/drawing/2014/main" id="{264AF892-4E6E-324C-B61A-354E8EDE4FB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13" name="Rectangle 1112">
          <a:extLst>
            <a:ext uri="{FF2B5EF4-FFF2-40B4-BE49-F238E27FC236}">
              <a16:creationId xmlns:a16="http://schemas.microsoft.com/office/drawing/2014/main" id="{3DC45967-BB83-BB4C-A0B5-E859F5B5628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14" name="Rectangle 1113">
          <a:extLst>
            <a:ext uri="{FF2B5EF4-FFF2-40B4-BE49-F238E27FC236}">
              <a16:creationId xmlns:a16="http://schemas.microsoft.com/office/drawing/2014/main" id="{97B49929-302F-D045-B2FB-05EB07FA569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15" name="Rectangle 1114">
          <a:extLst>
            <a:ext uri="{FF2B5EF4-FFF2-40B4-BE49-F238E27FC236}">
              <a16:creationId xmlns:a16="http://schemas.microsoft.com/office/drawing/2014/main" id="{4F68D8F8-4BF7-0142-A3FF-4F0490C6769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16" name="Rectangle 1115">
          <a:extLst>
            <a:ext uri="{FF2B5EF4-FFF2-40B4-BE49-F238E27FC236}">
              <a16:creationId xmlns:a16="http://schemas.microsoft.com/office/drawing/2014/main" id="{B2EF381D-6C21-AE4F-B055-C7F9F290C72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17" name="Rectangle 1116">
          <a:extLst>
            <a:ext uri="{FF2B5EF4-FFF2-40B4-BE49-F238E27FC236}">
              <a16:creationId xmlns:a16="http://schemas.microsoft.com/office/drawing/2014/main" id="{EACBB7E3-2CC9-A744-8D9C-6E4A9494A7D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18" name="Rectangle 1117">
          <a:extLst>
            <a:ext uri="{FF2B5EF4-FFF2-40B4-BE49-F238E27FC236}">
              <a16:creationId xmlns:a16="http://schemas.microsoft.com/office/drawing/2014/main" id="{1FA86BB7-EEB6-7F41-B3FA-D6D2D4DAB97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19" name="Rectangle 1118">
          <a:extLst>
            <a:ext uri="{FF2B5EF4-FFF2-40B4-BE49-F238E27FC236}">
              <a16:creationId xmlns:a16="http://schemas.microsoft.com/office/drawing/2014/main" id="{C61BB4D8-82CC-5344-83CA-D25A49F1ED3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20" name="Rectangle 1119">
          <a:extLst>
            <a:ext uri="{FF2B5EF4-FFF2-40B4-BE49-F238E27FC236}">
              <a16:creationId xmlns:a16="http://schemas.microsoft.com/office/drawing/2014/main" id="{21B9E8FF-39BF-0847-B5EB-F92423D448B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21" name="Rectangle 1120">
          <a:extLst>
            <a:ext uri="{FF2B5EF4-FFF2-40B4-BE49-F238E27FC236}">
              <a16:creationId xmlns:a16="http://schemas.microsoft.com/office/drawing/2014/main" id="{201708EA-65C0-A14D-A99A-F27751EC6C8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22" name="Rectangle 1121">
          <a:extLst>
            <a:ext uri="{FF2B5EF4-FFF2-40B4-BE49-F238E27FC236}">
              <a16:creationId xmlns:a16="http://schemas.microsoft.com/office/drawing/2014/main" id="{5E67BF44-7362-A843-A43E-8B04CBCAE22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123" name="Rectangle 1122">
          <a:extLst>
            <a:ext uri="{FF2B5EF4-FFF2-40B4-BE49-F238E27FC236}">
              <a16:creationId xmlns:a16="http://schemas.microsoft.com/office/drawing/2014/main" id="{5B1CBE9A-9599-4C43-BEF2-F67DB369426F}"/>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24" name="Rectangle 1123">
          <a:extLst>
            <a:ext uri="{FF2B5EF4-FFF2-40B4-BE49-F238E27FC236}">
              <a16:creationId xmlns:a16="http://schemas.microsoft.com/office/drawing/2014/main" id="{F41450C4-5CCE-FD47-A520-9ADDB3CEDED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25" name="Rectangle 1124">
          <a:extLst>
            <a:ext uri="{FF2B5EF4-FFF2-40B4-BE49-F238E27FC236}">
              <a16:creationId xmlns:a16="http://schemas.microsoft.com/office/drawing/2014/main" id="{97BEA715-6532-5843-9B0B-EA0F949A2B0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26" name="Rectangle 1125">
          <a:extLst>
            <a:ext uri="{FF2B5EF4-FFF2-40B4-BE49-F238E27FC236}">
              <a16:creationId xmlns:a16="http://schemas.microsoft.com/office/drawing/2014/main" id="{622D3BD6-1B5E-5244-8BEE-7D7D873386A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27" name="Rectangle 1126">
          <a:extLst>
            <a:ext uri="{FF2B5EF4-FFF2-40B4-BE49-F238E27FC236}">
              <a16:creationId xmlns:a16="http://schemas.microsoft.com/office/drawing/2014/main" id="{54527792-2670-5544-A7FB-11ECC78E994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28" name="Rectangle 1127">
          <a:extLst>
            <a:ext uri="{FF2B5EF4-FFF2-40B4-BE49-F238E27FC236}">
              <a16:creationId xmlns:a16="http://schemas.microsoft.com/office/drawing/2014/main" id="{F2C06FD0-CB80-354A-A970-06B4C32B4D9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29" name="Rectangle 1128">
          <a:extLst>
            <a:ext uri="{FF2B5EF4-FFF2-40B4-BE49-F238E27FC236}">
              <a16:creationId xmlns:a16="http://schemas.microsoft.com/office/drawing/2014/main" id="{9B144C3D-85E4-A545-930D-16DEEEDDDA2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30" name="Rectangle 1129">
          <a:extLst>
            <a:ext uri="{FF2B5EF4-FFF2-40B4-BE49-F238E27FC236}">
              <a16:creationId xmlns:a16="http://schemas.microsoft.com/office/drawing/2014/main" id="{924D085E-062C-844F-8119-FED62AF2917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31" name="Rectangle 1130">
          <a:extLst>
            <a:ext uri="{FF2B5EF4-FFF2-40B4-BE49-F238E27FC236}">
              <a16:creationId xmlns:a16="http://schemas.microsoft.com/office/drawing/2014/main" id="{3432560E-CEE3-4644-A5F0-DA084162BEB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32" name="Rectangle 1131">
          <a:extLst>
            <a:ext uri="{FF2B5EF4-FFF2-40B4-BE49-F238E27FC236}">
              <a16:creationId xmlns:a16="http://schemas.microsoft.com/office/drawing/2014/main" id="{A64125E5-8AD6-F046-AC0B-0CCBEA47167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33" name="Rectangle 1132">
          <a:extLst>
            <a:ext uri="{FF2B5EF4-FFF2-40B4-BE49-F238E27FC236}">
              <a16:creationId xmlns:a16="http://schemas.microsoft.com/office/drawing/2014/main" id="{F064E6C3-1935-2D41-B4E8-3C227D3F42B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34" name="Rectangle 1133">
          <a:extLst>
            <a:ext uri="{FF2B5EF4-FFF2-40B4-BE49-F238E27FC236}">
              <a16:creationId xmlns:a16="http://schemas.microsoft.com/office/drawing/2014/main" id="{034567E6-38B9-E048-B81E-E16DA44C5F5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35" name="Rectangle 1134">
          <a:extLst>
            <a:ext uri="{FF2B5EF4-FFF2-40B4-BE49-F238E27FC236}">
              <a16:creationId xmlns:a16="http://schemas.microsoft.com/office/drawing/2014/main" id="{9580E17D-65E9-CA44-B1E4-23DF5E6979C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36" name="Rectangle 1135">
          <a:extLst>
            <a:ext uri="{FF2B5EF4-FFF2-40B4-BE49-F238E27FC236}">
              <a16:creationId xmlns:a16="http://schemas.microsoft.com/office/drawing/2014/main" id="{4319BDA8-B30F-2043-BB9D-8629540B9AF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37" name="Rectangle 1136">
          <a:extLst>
            <a:ext uri="{FF2B5EF4-FFF2-40B4-BE49-F238E27FC236}">
              <a16:creationId xmlns:a16="http://schemas.microsoft.com/office/drawing/2014/main" id="{23A347BD-D23C-7E4A-BBD6-2A0FBA02026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38" name="Rectangle 1137">
          <a:extLst>
            <a:ext uri="{FF2B5EF4-FFF2-40B4-BE49-F238E27FC236}">
              <a16:creationId xmlns:a16="http://schemas.microsoft.com/office/drawing/2014/main" id="{1C2B8B86-6C4B-B143-8345-455C64FB93C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39" name="Rectangle 1138">
          <a:extLst>
            <a:ext uri="{FF2B5EF4-FFF2-40B4-BE49-F238E27FC236}">
              <a16:creationId xmlns:a16="http://schemas.microsoft.com/office/drawing/2014/main" id="{79823CE0-F82A-3E45-8515-D3EEA578032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40" name="Rectangle 1139">
          <a:extLst>
            <a:ext uri="{FF2B5EF4-FFF2-40B4-BE49-F238E27FC236}">
              <a16:creationId xmlns:a16="http://schemas.microsoft.com/office/drawing/2014/main" id="{53937082-E8EC-1D47-8BEF-DF5ECF6AAF9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41" name="Rectangle 1140">
          <a:extLst>
            <a:ext uri="{FF2B5EF4-FFF2-40B4-BE49-F238E27FC236}">
              <a16:creationId xmlns:a16="http://schemas.microsoft.com/office/drawing/2014/main" id="{C0EC4357-A516-964C-BD86-C3C310DEF0D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142" name="Rectangle 1141">
          <a:extLst>
            <a:ext uri="{FF2B5EF4-FFF2-40B4-BE49-F238E27FC236}">
              <a16:creationId xmlns:a16="http://schemas.microsoft.com/office/drawing/2014/main" id="{5F0BF847-4A72-F64E-AFBB-0B087D2C8876}"/>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43" name="Rectangle 1142">
          <a:extLst>
            <a:ext uri="{FF2B5EF4-FFF2-40B4-BE49-F238E27FC236}">
              <a16:creationId xmlns:a16="http://schemas.microsoft.com/office/drawing/2014/main" id="{775AE4E5-15E0-A840-A7A5-1D5F23BBABE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44" name="Rectangle 1143">
          <a:extLst>
            <a:ext uri="{FF2B5EF4-FFF2-40B4-BE49-F238E27FC236}">
              <a16:creationId xmlns:a16="http://schemas.microsoft.com/office/drawing/2014/main" id="{43F8529A-EB7F-FC46-8AC0-C350118DEE3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45" name="Rectangle 1144">
          <a:extLst>
            <a:ext uri="{FF2B5EF4-FFF2-40B4-BE49-F238E27FC236}">
              <a16:creationId xmlns:a16="http://schemas.microsoft.com/office/drawing/2014/main" id="{42C15F9A-71E3-0E49-B7CF-3BA05C42301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46" name="Rectangle 1145">
          <a:extLst>
            <a:ext uri="{FF2B5EF4-FFF2-40B4-BE49-F238E27FC236}">
              <a16:creationId xmlns:a16="http://schemas.microsoft.com/office/drawing/2014/main" id="{BA8DA426-44C4-5A4D-B912-27EE6046465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47" name="Rectangle 1146">
          <a:extLst>
            <a:ext uri="{FF2B5EF4-FFF2-40B4-BE49-F238E27FC236}">
              <a16:creationId xmlns:a16="http://schemas.microsoft.com/office/drawing/2014/main" id="{CBCAAC3E-E140-924B-8314-A165D459F4D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48" name="Rectangle 1147">
          <a:extLst>
            <a:ext uri="{FF2B5EF4-FFF2-40B4-BE49-F238E27FC236}">
              <a16:creationId xmlns:a16="http://schemas.microsoft.com/office/drawing/2014/main" id="{89EAEAB5-AF25-244F-86EB-62F61394539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149" name="Rectangle 1148">
          <a:extLst>
            <a:ext uri="{FF2B5EF4-FFF2-40B4-BE49-F238E27FC236}">
              <a16:creationId xmlns:a16="http://schemas.microsoft.com/office/drawing/2014/main" id="{DF451387-D240-6B44-BF32-0C690A00D085}"/>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50" name="Rectangle 1149">
          <a:extLst>
            <a:ext uri="{FF2B5EF4-FFF2-40B4-BE49-F238E27FC236}">
              <a16:creationId xmlns:a16="http://schemas.microsoft.com/office/drawing/2014/main" id="{0D9E0F5E-3D8D-2646-B701-836293668C6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51" name="Rectangle 1150">
          <a:extLst>
            <a:ext uri="{FF2B5EF4-FFF2-40B4-BE49-F238E27FC236}">
              <a16:creationId xmlns:a16="http://schemas.microsoft.com/office/drawing/2014/main" id="{F2CFFEDA-032D-0348-9A8F-A01E114AE4C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52" name="Rectangle 1151">
          <a:extLst>
            <a:ext uri="{FF2B5EF4-FFF2-40B4-BE49-F238E27FC236}">
              <a16:creationId xmlns:a16="http://schemas.microsoft.com/office/drawing/2014/main" id="{2EEDE70F-C073-4545-BBC4-580F7BF81EB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53" name="Rectangle 1152">
          <a:extLst>
            <a:ext uri="{FF2B5EF4-FFF2-40B4-BE49-F238E27FC236}">
              <a16:creationId xmlns:a16="http://schemas.microsoft.com/office/drawing/2014/main" id="{B831F328-E030-3D46-929C-661A4A65AF5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54" name="Rectangle 1153">
          <a:extLst>
            <a:ext uri="{FF2B5EF4-FFF2-40B4-BE49-F238E27FC236}">
              <a16:creationId xmlns:a16="http://schemas.microsoft.com/office/drawing/2014/main" id="{00DB1A21-8912-2C42-B79D-BA249813D4C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55" name="Rectangle 1154">
          <a:extLst>
            <a:ext uri="{FF2B5EF4-FFF2-40B4-BE49-F238E27FC236}">
              <a16:creationId xmlns:a16="http://schemas.microsoft.com/office/drawing/2014/main" id="{93064320-B888-B946-B2ED-F1D722A1412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56" name="Rectangle 1155">
          <a:extLst>
            <a:ext uri="{FF2B5EF4-FFF2-40B4-BE49-F238E27FC236}">
              <a16:creationId xmlns:a16="http://schemas.microsoft.com/office/drawing/2014/main" id="{2BE781C1-B598-7141-90E3-28B11DCFD8A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57" name="Rectangle 1156">
          <a:extLst>
            <a:ext uri="{FF2B5EF4-FFF2-40B4-BE49-F238E27FC236}">
              <a16:creationId xmlns:a16="http://schemas.microsoft.com/office/drawing/2014/main" id="{6353C5D1-C1DF-1448-A584-F4D0E763414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58" name="Rectangle 1157">
          <a:extLst>
            <a:ext uri="{FF2B5EF4-FFF2-40B4-BE49-F238E27FC236}">
              <a16:creationId xmlns:a16="http://schemas.microsoft.com/office/drawing/2014/main" id="{960EB36A-0937-E349-9A58-8168D3B00E0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59" name="Rectangle 1158">
          <a:extLst>
            <a:ext uri="{FF2B5EF4-FFF2-40B4-BE49-F238E27FC236}">
              <a16:creationId xmlns:a16="http://schemas.microsoft.com/office/drawing/2014/main" id="{C49FCA24-D22C-544F-84C0-08B7A33D307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60" name="Rectangle 1159">
          <a:extLst>
            <a:ext uri="{FF2B5EF4-FFF2-40B4-BE49-F238E27FC236}">
              <a16:creationId xmlns:a16="http://schemas.microsoft.com/office/drawing/2014/main" id="{80F8A2EC-6D56-374E-AB1B-398FF823C40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61" name="Rectangle 1160">
          <a:extLst>
            <a:ext uri="{FF2B5EF4-FFF2-40B4-BE49-F238E27FC236}">
              <a16:creationId xmlns:a16="http://schemas.microsoft.com/office/drawing/2014/main" id="{481EAFE9-C049-5A40-923C-52DC4D8BE1A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62" name="Rectangle 1161">
          <a:extLst>
            <a:ext uri="{FF2B5EF4-FFF2-40B4-BE49-F238E27FC236}">
              <a16:creationId xmlns:a16="http://schemas.microsoft.com/office/drawing/2014/main" id="{9BD45D07-BB44-F34C-BA61-AF10070B258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63" name="Rectangle 1162">
          <a:extLst>
            <a:ext uri="{FF2B5EF4-FFF2-40B4-BE49-F238E27FC236}">
              <a16:creationId xmlns:a16="http://schemas.microsoft.com/office/drawing/2014/main" id="{56727333-AB1C-BA4C-9024-8DBE62FC890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64" name="Rectangle 1163">
          <a:extLst>
            <a:ext uri="{FF2B5EF4-FFF2-40B4-BE49-F238E27FC236}">
              <a16:creationId xmlns:a16="http://schemas.microsoft.com/office/drawing/2014/main" id="{E1E2CDF8-996D-1647-A84E-6EB2E249C47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65" name="Rectangle 1164">
          <a:extLst>
            <a:ext uri="{FF2B5EF4-FFF2-40B4-BE49-F238E27FC236}">
              <a16:creationId xmlns:a16="http://schemas.microsoft.com/office/drawing/2014/main" id="{242539E5-B8E3-F34A-9526-BA14EB3BBBD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66" name="Rectangle 1165">
          <a:extLst>
            <a:ext uri="{FF2B5EF4-FFF2-40B4-BE49-F238E27FC236}">
              <a16:creationId xmlns:a16="http://schemas.microsoft.com/office/drawing/2014/main" id="{26432F6F-09C0-7D43-9964-5EFC45C2CE6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67" name="Rectangle 1166">
          <a:extLst>
            <a:ext uri="{FF2B5EF4-FFF2-40B4-BE49-F238E27FC236}">
              <a16:creationId xmlns:a16="http://schemas.microsoft.com/office/drawing/2014/main" id="{58FAB301-7AC9-AE4E-A218-F442AFE91B8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1168" name="Rectangle 1167">
          <a:extLst>
            <a:ext uri="{FF2B5EF4-FFF2-40B4-BE49-F238E27FC236}">
              <a16:creationId xmlns:a16="http://schemas.microsoft.com/office/drawing/2014/main" id="{913F8BC8-4790-FC4F-B638-75F3B48CD7EA}"/>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69" name="Rectangle 1168">
          <a:extLst>
            <a:ext uri="{FF2B5EF4-FFF2-40B4-BE49-F238E27FC236}">
              <a16:creationId xmlns:a16="http://schemas.microsoft.com/office/drawing/2014/main" id="{25BC96A7-F953-7040-AD62-1EA4BCB352F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70" name="Rectangle 1169">
          <a:extLst>
            <a:ext uri="{FF2B5EF4-FFF2-40B4-BE49-F238E27FC236}">
              <a16:creationId xmlns:a16="http://schemas.microsoft.com/office/drawing/2014/main" id="{0AA027CA-5699-F544-959F-5A854F68CE8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71" name="Rectangle 1170">
          <a:extLst>
            <a:ext uri="{FF2B5EF4-FFF2-40B4-BE49-F238E27FC236}">
              <a16:creationId xmlns:a16="http://schemas.microsoft.com/office/drawing/2014/main" id="{D162AE44-663D-7142-9ED2-B17B1F9E625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72" name="Rectangle 1171">
          <a:extLst>
            <a:ext uri="{FF2B5EF4-FFF2-40B4-BE49-F238E27FC236}">
              <a16:creationId xmlns:a16="http://schemas.microsoft.com/office/drawing/2014/main" id="{AE4F1F49-5590-CE44-BCC2-7D62A0F8CB4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73" name="Rectangle 1172">
          <a:extLst>
            <a:ext uri="{FF2B5EF4-FFF2-40B4-BE49-F238E27FC236}">
              <a16:creationId xmlns:a16="http://schemas.microsoft.com/office/drawing/2014/main" id="{DE1C4B3B-9284-D24E-B358-AD59C1D15F4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74" name="Rectangle 1173">
          <a:extLst>
            <a:ext uri="{FF2B5EF4-FFF2-40B4-BE49-F238E27FC236}">
              <a16:creationId xmlns:a16="http://schemas.microsoft.com/office/drawing/2014/main" id="{52E32874-37D2-EC47-A14D-ECD84EE0FEC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75" name="Rectangle 1174">
          <a:extLst>
            <a:ext uri="{FF2B5EF4-FFF2-40B4-BE49-F238E27FC236}">
              <a16:creationId xmlns:a16="http://schemas.microsoft.com/office/drawing/2014/main" id="{490E234A-A185-B646-B2BF-3F397880F22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76" name="Rectangle 1175">
          <a:extLst>
            <a:ext uri="{FF2B5EF4-FFF2-40B4-BE49-F238E27FC236}">
              <a16:creationId xmlns:a16="http://schemas.microsoft.com/office/drawing/2014/main" id="{31A02068-88A1-0C43-90B3-B2296F8F0F2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77" name="Rectangle 1176">
          <a:extLst>
            <a:ext uri="{FF2B5EF4-FFF2-40B4-BE49-F238E27FC236}">
              <a16:creationId xmlns:a16="http://schemas.microsoft.com/office/drawing/2014/main" id="{C6864698-636F-924B-A5A8-681A3C2CD95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78" name="Rectangle 1177">
          <a:extLst>
            <a:ext uri="{FF2B5EF4-FFF2-40B4-BE49-F238E27FC236}">
              <a16:creationId xmlns:a16="http://schemas.microsoft.com/office/drawing/2014/main" id="{C80EF439-5373-BD45-B4BD-FD5C8C59274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79" name="Rectangle 1178">
          <a:extLst>
            <a:ext uri="{FF2B5EF4-FFF2-40B4-BE49-F238E27FC236}">
              <a16:creationId xmlns:a16="http://schemas.microsoft.com/office/drawing/2014/main" id="{053A1C38-F81C-9545-ACB5-04C2A2DC2C2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80" name="Rectangle 1179">
          <a:extLst>
            <a:ext uri="{FF2B5EF4-FFF2-40B4-BE49-F238E27FC236}">
              <a16:creationId xmlns:a16="http://schemas.microsoft.com/office/drawing/2014/main" id="{2B4423A1-15E1-3548-A615-534B0CB4A56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181" name="Rectangle 1180">
          <a:extLst>
            <a:ext uri="{FF2B5EF4-FFF2-40B4-BE49-F238E27FC236}">
              <a16:creationId xmlns:a16="http://schemas.microsoft.com/office/drawing/2014/main" id="{C7E777D0-B5F7-8344-94E1-0480DB88E8C1}"/>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82" name="Rectangle 1181">
          <a:extLst>
            <a:ext uri="{FF2B5EF4-FFF2-40B4-BE49-F238E27FC236}">
              <a16:creationId xmlns:a16="http://schemas.microsoft.com/office/drawing/2014/main" id="{1BB37300-2187-144B-9B23-58C595FA287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83" name="Rectangle 1182">
          <a:extLst>
            <a:ext uri="{FF2B5EF4-FFF2-40B4-BE49-F238E27FC236}">
              <a16:creationId xmlns:a16="http://schemas.microsoft.com/office/drawing/2014/main" id="{A5B629B1-1E9A-444F-A9F0-DDB180CDB81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84" name="Rectangle 1183">
          <a:extLst>
            <a:ext uri="{FF2B5EF4-FFF2-40B4-BE49-F238E27FC236}">
              <a16:creationId xmlns:a16="http://schemas.microsoft.com/office/drawing/2014/main" id="{500F2F2A-4439-474C-9D4B-B8013652D5E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85" name="Rectangle 1184">
          <a:extLst>
            <a:ext uri="{FF2B5EF4-FFF2-40B4-BE49-F238E27FC236}">
              <a16:creationId xmlns:a16="http://schemas.microsoft.com/office/drawing/2014/main" id="{F7052F06-EFA0-AD49-B616-068A546E753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86" name="Rectangle 1185">
          <a:extLst>
            <a:ext uri="{FF2B5EF4-FFF2-40B4-BE49-F238E27FC236}">
              <a16:creationId xmlns:a16="http://schemas.microsoft.com/office/drawing/2014/main" id="{221E1798-1803-7247-A24D-AAAD293C7E1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87" name="Rectangle 1186">
          <a:extLst>
            <a:ext uri="{FF2B5EF4-FFF2-40B4-BE49-F238E27FC236}">
              <a16:creationId xmlns:a16="http://schemas.microsoft.com/office/drawing/2014/main" id="{E8650A78-994F-0449-A72E-1A005AD8A3D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88" name="Rectangle 1187">
          <a:extLst>
            <a:ext uri="{FF2B5EF4-FFF2-40B4-BE49-F238E27FC236}">
              <a16:creationId xmlns:a16="http://schemas.microsoft.com/office/drawing/2014/main" id="{7BC69C2D-A634-9141-9750-AB8DCDE147F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89" name="Rectangle 1188">
          <a:extLst>
            <a:ext uri="{FF2B5EF4-FFF2-40B4-BE49-F238E27FC236}">
              <a16:creationId xmlns:a16="http://schemas.microsoft.com/office/drawing/2014/main" id="{3BD0E2A6-0C50-0649-B7A6-2DB0A5B1786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90" name="Rectangle 1189">
          <a:extLst>
            <a:ext uri="{FF2B5EF4-FFF2-40B4-BE49-F238E27FC236}">
              <a16:creationId xmlns:a16="http://schemas.microsoft.com/office/drawing/2014/main" id="{50337065-4F31-8C40-9249-481770FC247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91" name="Rectangle 1190">
          <a:extLst>
            <a:ext uri="{FF2B5EF4-FFF2-40B4-BE49-F238E27FC236}">
              <a16:creationId xmlns:a16="http://schemas.microsoft.com/office/drawing/2014/main" id="{8BD6A954-F682-3D46-9248-914A75DCA44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92" name="Rectangle 1191">
          <a:extLst>
            <a:ext uri="{FF2B5EF4-FFF2-40B4-BE49-F238E27FC236}">
              <a16:creationId xmlns:a16="http://schemas.microsoft.com/office/drawing/2014/main" id="{B4BDE231-D12C-E042-81C7-A13487FE22A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93" name="Rectangle 1192">
          <a:extLst>
            <a:ext uri="{FF2B5EF4-FFF2-40B4-BE49-F238E27FC236}">
              <a16:creationId xmlns:a16="http://schemas.microsoft.com/office/drawing/2014/main" id="{55120248-D971-A245-B9DC-3EB34BECE33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94" name="Rectangle 1193">
          <a:extLst>
            <a:ext uri="{FF2B5EF4-FFF2-40B4-BE49-F238E27FC236}">
              <a16:creationId xmlns:a16="http://schemas.microsoft.com/office/drawing/2014/main" id="{A6EB9125-C173-8445-BE27-9748C01A2A3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95" name="Rectangle 1194">
          <a:extLst>
            <a:ext uri="{FF2B5EF4-FFF2-40B4-BE49-F238E27FC236}">
              <a16:creationId xmlns:a16="http://schemas.microsoft.com/office/drawing/2014/main" id="{2D14149B-005B-D641-9E67-785A5489B92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96" name="Rectangle 1195">
          <a:extLst>
            <a:ext uri="{FF2B5EF4-FFF2-40B4-BE49-F238E27FC236}">
              <a16:creationId xmlns:a16="http://schemas.microsoft.com/office/drawing/2014/main" id="{897AE5DD-576A-3349-9762-67D017D55E4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97" name="Rectangle 1196">
          <a:extLst>
            <a:ext uri="{FF2B5EF4-FFF2-40B4-BE49-F238E27FC236}">
              <a16:creationId xmlns:a16="http://schemas.microsoft.com/office/drawing/2014/main" id="{AF3A9A10-D8A5-C444-871C-84711D65749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98" name="Rectangle 1197">
          <a:extLst>
            <a:ext uri="{FF2B5EF4-FFF2-40B4-BE49-F238E27FC236}">
              <a16:creationId xmlns:a16="http://schemas.microsoft.com/office/drawing/2014/main" id="{A20020AD-6A0C-2445-BBA6-867AA861B27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199" name="Rectangle 1198">
          <a:extLst>
            <a:ext uri="{FF2B5EF4-FFF2-40B4-BE49-F238E27FC236}">
              <a16:creationId xmlns:a16="http://schemas.microsoft.com/office/drawing/2014/main" id="{C7AF6501-7AF2-1340-8C4B-7D36A069F5C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200" name="Rectangle 1199">
          <a:extLst>
            <a:ext uri="{FF2B5EF4-FFF2-40B4-BE49-F238E27FC236}">
              <a16:creationId xmlns:a16="http://schemas.microsoft.com/office/drawing/2014/main" id="{09B06623-34FE-ED48-9AD8-6B7B48695913}"/>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01" name="Rectangle 1200">
          <a:extLst>
            <a:ext uri="{FF2B5EF4-FFF2-40B4-BE49-F238E27FC236}">
              <a16:creationId xmlns:a16="http://schemas.microsoft.com/office/drawing/2014/main" id="{6AEF6064-5A77-B045-B7FA-7C09BC551DB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02" name="Rectangle 1201">
          <a:extLst>
            <a:ext uri="{FF2B5EF4-FFF2-40B4-BE49-F238E27FC236}">
              <a16:creationId xmlns:a16="http://schemas.microsoft.com/office/drawing/2014/main" id="{14C57159-42CD-9343-94FD-536228C8139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03" name="Rectangle 1202">
          <a:extLst>
            <a:ext uri="{FF2B5EF4-FFF2-40B4-BE49-F238E27FC236}">
              <a16:creationId xmlns:a16="http://schemas.microsoft.com/office/drawing/2014/main" id="{0D73C69E-86C9-4741-BD6B-14565CDBB1D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04" name="Rectangle 1203">
          <a:extLst>
            <a:ext uri="{FF2B5EF4-FFF2-40B4-BE49-F238E27FC236}">
              <a16:creationId xmlns:a16="http://schemas.microsoft.com/office/drawing/2014/main" id="{713BC92A-01CF-8544-94C4-2F1968C88ED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05" name="Rectangle 1204">
          <a:extLst>
            <a:ext uri="{FF2B5EF4-FFF2-40B4-BE49-F238E27FC236}">
              <a16:creationId xmlns:a16="http://schemas.microsoft.com/office/drawing/2014/main" id="{02AF7FDD-17D2-6E40-95BE-4EDF738108C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06" name="Rectangle 1205">
          <a:extLst>
            <a:ext uri="{FF2B5EF4-FFF2-40B4-BE49-F238E27FC236}">
              <a16:creationId xmlns:a16="http://schemas.microsoft.com/office/drawing/2014/main" id="{DA941D47-A293-B546-AA2C-E2D9D81815A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07" name="Rectangle 1206">
          <a:extLst>
            <a:ext uri="{FF2B5EF4-FFF2-40B4-BE49-F238E27FC236}">
              <a16:creationId xmlns:a16="http://schemas.microsoft.com/office/drawing/2014/main" id="{767FB136-2908-C746-8A45-E43C3FC8514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08" name="Rectangle 1207">
          <a:extLst>
            <a:ext uri="{FF2B5EF4-FFF2-40B4-BE49-F238E27FC236}">
              <a16:creationId xmlns:a16="http://schemas.microsoft.com/office/drawing/2014/main" id="{680DB080-3BD0-9E45-8DD0-6E445D9EA0E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09" name="Rectangle 1208">
          <a:extLst>
            <a:ext uri="{FF2B5EF4-FFF2-40B4-BE49-F238E27FC236}">
              <a16:creationId xmlns:a16="http://schemas.microsoft.com/office/drawing/2014/main" id="{41CD02EE-491C-5A4C-84CB-8BF301EAB6C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10" name="Rectangle 1209">
          <a:extLst>
            <a:ext uri="{FF2B5EF4-FFF2-40B4-BE49-F238E27FC236}">
              <a16:creationId xmlns:a16="http://schemas.microsoft.com/office/drawing/2014/main" id="{4C61858B-3DE3-4A46-9C64-5C347BCE668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11" name="Rectangle 1210">
          <a:extLst>
            <a:ext uri="{FF2B5EF4-FFF2-40B4-BE49-F238E27FC236}">
              <a16:creationId xmlns:a16="http://schemas.microsoft.com/office/drawing/2014/main" id="{530BAD3E-6427-EE41-8256-31ECC9740AB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12" name="Rectangle 1211">
          <a:extLst>
            <a:ext uri="{FF2B5EF4-FFF2-40B4-BE49-F238E27FC236}">
              <a16:creationId xmlns:a16="http://schemas.microsoft.com/office/drawing/2014/main" id="{A07DF1F4-C3B9-AD48-9371-C0B74F12109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13" name="Rectangle 1212">
          <a:extLst>
            <a:ext uri="{FF2B5EF4-FFF2-40B4-BE49-F238E27FC236}">
              <a16:creationId xmlns:a16="http://schemas.microsoft.com/office/drawing/2014/main" id="{C6A889D7-0C6B-5F42-A8DB-99FACD26DA4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14" name="Rectangle 1213">
          <a:extLst>
            <a:ext uri="{FF2B5EF4-FFF2-40B4-BE49-F238E27FC236}">
              <a16:creationId xmlns:a16="http://schemas.microsoft.com/office/drawing/2014/main" id="{3B450A11-5BD9-1540-B5FE-E8F0D4EAFD7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15" name="Rectangle 1214">
          <a:extLst>
            <a:ext uri="{FF2B5EF4-FFF2-40B4-BE49-F238E27FC236}">
              <a16:creationId xmlns:a16="http://schemas.microsoft.com/office/drawing/2014/main" id="{F4D7510D-F7B0-6A42-BE5B-FECB22C1E88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16" name="Rectangle 1215">
          <a:extLst>
            <a:ext uri="{FF2B5EF4-FFF2-40B4-BE49-F238E27FC236}">
              <a16:creationId xmlns:a16="http://schemas.microsoft.com/office/drawing/2014/main" id="{7A969341-34EB-CB4E-A98F-6EB5BB74250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17" name="Rectangle 1216">
          <a:extLst>
            <a:ext uri="{FF2B5EF4-FFF2-40B4-BE49-F238E27FC236}">
              <a16:creationId xmlns:a16="http://schemas.microsoft.com/office/drawing/2014/main" id="{31DA2F97-47FF-1947-AE4D-5E5D507BF4D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18" name="Rectangle 1217">
          <a:extLst>
            <a:ext uri="{FF2B5EF4-FFF2-40B4-BE49-F238E27FC236}">
              <a16:creationId xmlns:a16="http://schemas.microsoft.com/office/drawing/2014/main" id="{19A7DA84-568E-C24A-AA42-D9EA7176BA8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19" name="Rectangle 1218">
          <a:extLst>
            <a:ext uri="{FF2B5EF4-FFF2-40B4-BE49-F238E27FC236}">
              <a16:creationId xmlns:a16="http://schemas.microsoft.com/office/drawing/2014/main" id="{5F39C6E7-0DF7-6E41-B997-44DD58D945F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20" name="Rectangle 1219">
          <a:extLst>
            <a:ext uri="{FF2B5EF4-FFF2-40B4-BE49-F238E27FC236}">
              <a16:creationId xmlns:a16="http://schemas.microsoft.com/office/drawing/2014/main" id="{1E428E7F-0C94-F54D-BC1D-414EA26F66C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21" name="Rectangle 1220">
          <a:extLst>
            <a:ext uri="{FF2B5EF4-FFF2-40B4-BE49-F238E27FC236}">
              <a16:creationId xmlns:a16="http://schemas.microsoft.com/office/drawing/2014/main" id="{4DB6DA97-FF14-D645-88FE-22C7C44551D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22" name="Rectangle 1221">
          <a:extLst>
            <a:ext uri="{FF2B5EF4-FFF2-40B4-BE49-F238E27FC236}">
              <a16:creationId xmlns:a16="http://schemas.microsoft.com/office/drawing/2014/main" id="{145DD79F-1417-F147-9A3B-FF95827F8C4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23" name="Rectangle 1222">
          <a:extLst>
            <a:ext uri="{FF2B5EF4-FFF2-40B4-BE49-F238E27FC236}">
              <a16:creationId xmlns:a16="http://schemas.microsoft.com/office/drawing/2014/main" id="{E6BC697C-8F1D-6F4C-A8B5-9FD4245EEF0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24" name="Rectangle 1223">
          <a:extLst>
            <a:ext uri="{FF2B5EF4-FFF2-40B4-BE49-F238E27FC236}">
              <a16:creationId xmlns:a16="http://schemas.microsoft.com/office/drawing/2014/main" id="{53190FC9-7D4D-DD4D-8FED-4CB779103D2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225" name="Rectangle 1224">
          <a:extLst>
            <a:ext uri="{FF2B5EF4-FFF2-40B4-BE49-F238E27FC236}">
              <a16:creationId xmlns:a16="http://schemas.microsoft.com/office/drawing/2014/main" id="{863FB873-5B33-D042-B7C4-D94354325CB9}"/>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26" name="Rectangle 1225">
          <a:extLst>
            <a:ext uri="{FF2B5EF4-FFF2-40B4-BE49-F238E27FC236}">
              <a16:creationId xmlns:a16="http://schemas.microsoft.com/office/drawing/2014/main" id="{E24F8A90-D50A-144B-B5D2-A3F9187634C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27" name="Rectangle 1226">
          <a:extLst>
            <a:ext uri="{FF2B5EF4-FFF2-40B4-BE49-F238E27FC236}">
              <a16:creationId xmlns:a16="http://schemas.microsoft.com/office/drawing/2014/main" id="{48A67831-25B6-B04C-AFA7-C0F324DD941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28" name="Rectangle 1227">
          <a:extLst>
            <a:ext uri="{FF2B5EF4-FFF2-40B4-BE49-F238E27FC236}">
              <a16:creationId xmlns:a16="http://schemas.microsoft.com/office/drawing/2014/main" id="{68BD76CD-1B19-C64C-8232-60837C6181B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29" name="Rectangle 1228">
          <a:extLst>
            <a:ext uri="{FF2B5EF4-FFF2-40B4-BE49-F238E27FC236}">
              <a16:creationId xmlns:a16="http://schemas.microsoft.com/office/drawing/2014/main" id="{B7540C30-899C-7944-85EC-FD01337BE38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30" name="Rectangle 1229">
          <a:extLst>
            <a:ext uri="{FF2B5EF4-FFF2-40B4-BE49-F238E27FC236}">
              <a16:creationId xmlns:a16="http://schemas.microsoft.com/office/drawing/2014/main" id="{99BC9BF8-A30A-2643-A611-E20ECD16BCA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31" name="Rectangle 1230">
          <a:extLst>
            <a:ext uri="{FF2B5EF4-FFF2-40B4-BE49-F238E27FC236}">
              <a16:creationId xmlns:a16="http://schemas.microsoft.com/office/drawing/2014/main" id="{2355F6BF-2E7A-7A4B-8054-BEA7ACAC28B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32" name="Rectangle 1231">
          <a:extLst>
            <a:ext uri="{FF2B5EF4-FFF2-40B4-BE49-F238E27FC236}">
              <a16:creationId xmlns:a16="http://schemas.microsoft.com/office/drawing/2014/main" id="{2B781758-4B5A-A44A-A636-DEEDCC7472D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33" name="Rectangle 1232">
          <a:extLst>
            <a:ext uri="{FF2B5EF4-FFF2-40B4-BE49-F238E27FC236}">
              <a16:creationId xmlns:a16="http://schemas.microsoft.com/office/drawing/2014/main" id="{A3BBBA98-457E-AB4D-8580-26EFCC04C52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34" name="Rectangle 1233">
          <a:extLst>
            <a:ext uri="{FF2B5EF4-FFF2-40B4-BE49-F238E27FC236}">
              <a16:creationId xmlns:a16="http://schemas.microsoft.com/office/drawing/2014/main" id="{6985D046-C455-9A4E-A7C0-53021145D1C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35" name="Rectangle 1234">
          <a:extLst>
            <a:ext uri="{FF2B5EF4-FFF2-40B4-BE49-F238E27FC236}">
              <a16:creationId xmlns:a16="http://schemas.microsoft.com/office/drawing/2014/main" id="{09643B11-FB68-4443-8251-A512083E6BB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36" name="Rectangle 1235">
          <a:extLst>
            <a:ext uri="{FF2B5EF4-FFF2-40B4-BE49-F238E27FC236}">
              <a16:creationId xmlns:a16="http://schemas.microsoft.com/office/drawing/2014/main" id="{666A50F5-02CB-2641-A55E-BE372341302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37" name="Rectangle 1236">
          <a:extLst>
            <a:ext uri="{FF2B5EF4-FFF2-40B4-BE49-F238E27FC236}">
              <a16:creationId xmlns:a16="http://schemas.microsoft.com/office/drawing/2014/main" id="{F0758716-4A14-EC40-A66A-F3831C33FCA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38" name="Rectangle 1237">
          <a:extLst>
            <a:ext uri="{FF2B5EF4-FFF2-40B4-BE49-F238E27FC236}">
              <a16:creationId xmlns:a16="http://schemas.microsoft.com/office/drawing/2014/main" id="{0B8E9AD9-6613-A442-A8CE-4017370FB2E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39" name="Rectangle 1238">
          <a:extLst>
            <a:ext uri="{FF2B5EF4-FFF2-40B4-BE49-F238E27FC236}">
              <a16:creationId xmlns:a16="http://schemas.microsoft.com/office/drawing/2014/main" id="{EF6EF1A8-D77E-554E-8527-C8C989B6EF0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40" name="Rectangle 1239">
          <a:extLst>
            <a:ext uri="{FF2B5EF4-FFF2-40B4-BE49-F238E27FC236}">
              <a16:creationId xmlns:a16="http://schemas.microsoft.com/office/drawing/2014/main" id="{61C40223-7AC2-6740-9155-9651BADA537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41" name="Rectangle 1240">
          <a:extLst>
            <a:ext uri="{FF2B5EF4-FFF2-40B4-BE49-F238E27FC236}">
              <a16:creationId xmlns:a16="http://schemas.microsoft.com/office/drawing/2014/main" id="{FDDB2B86-2EA0-F640-B579-9400C9DAA00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42" name="Rectangle 1241">
          <a:extLst>
            <a:ext uri="{FF2B5EF4-FFF2-40B4-BE49-F238E27FC236}">
              <a16:creationId xmlns:a16="http://schemas.microsoft.com/office/drawing/2014/main" id="{5A88A346-9B91-9C4D-9809-CD75EE52350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43" name="Rectangle 1242">
          <a:extLst>
            <a:ext uri="{FF2B5EF4-FFF2-40B4-BE49-F238E27FC236}">
              <a16:creationId xmlns:a16="http://schemas.microsoft.com/office/drawing/2014/main" id="{B18BE35C-FBB9-3446-8351-DA7A32C53C0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244" name="Rectangle 1243">
          <a:extLst>
            <a:ext uri="{FF2B5EF4-FFF2-40B4-BE49-F238E27FC236}">
              <a16:creationId xmlns:a16="http://schemas.microsoft.com/office/drawing/2014/main" id="{9F42A053-247B-0E47-9DAD-E870EC7A4625}"/>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45" name="Rectangle 1244">
          <a:extLst>
            <a:ext uri="{FF2B5EF4-FFF2-40B4-BE49-F238E27FC236}">
              <a16:creationId xmlns:a16="http://schemas.microsoft.com/office/drawing/2014/main" id="{695335CF-A89F-1147-9F71-FC2757B9926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46" name="Rectangle 1245">
          <a:extLst>
            <a:ext uri="{FF2B5EF4-FFF2-40B4-BE49-F238E27FC236}">
              <a16:creationId xmlns:a16="http://schemas.microsoft.com/office/drawing/2014/main" id="{C35F2FD2-EAA8-AC4E-828F-20AC12D9072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47" name="Rectangle 1246">
          <a:extLst>
            <a:ext uri="{FF2B5EF4-FFF2-40B4-BE49-F238E27FC236}">
              <a16:creationId xmlns:a16="http://schemas.microsoft.com/office/drawing/2014/main" id="{B3A86E8B-BC4D-7047-9E62-1179DDDFB7E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48" name="Rectangle 1247">
          <a:extLst>
            <a:ext uri="{FF2B5EF4-FFF2-40B4-BE49-F238E27FC236}">
              <a16:creationId xmlns:a16="http://schemas.microsoft.com/office/drawing/2014/main" id="{58BB7ED4-1717-1A40-837F-1E0C3A10FF8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49" name="Rectangle 1248">
          <a:extLst>
            <a:ext uri="{FF2B5EF4-FFF2-40B4-BE49-F238E27FC236}">
              <a16:creationId xmlns:a16="http://schemas.microsoft.com/office/drawing/2014/main" id="{62110EF2-9777-2F4B-84CE-0ACD2003249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50" name="Rectangle 1249">
          <a:extLst>
            <a:ext uri="{FF2B5EF4-FFF2-40B4-BE49-F238E27FC236}">
              <a16:creationId xmlns:a16="http://schemas.microsoft.com/office/drawing/2014/main" id="{8E11D121-4C1A-AD43-8A51-53C407C57AB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251" name="Rectangle 1250">
          <a:extLst>
            <a:ext uri="{FF2B5EF4-FFF2-40B4-BE49-F238E27FC236}">
              <a16:creationId xmlns:a16="http://schemas.microsoft.com/office/drawing/2014/main" id="{5575DA00-56C2-924E-92C5-AD7FDD3BAD7F}"/>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52" name="Rectangle 1251">
          <a:extLst>
            <a:ext uri="{FF2B5EF4-FFF2-40B4-BE49-F238E27FC236}">
              <a16:creationId xmlns:a16="http://schemas.microsoft.com/office/drawing/2014/main" id="{7958E525-4BBA-8446-8C9B-555F02AD96A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53" name="Rectangle 1252">
          <a:extLst>
            <a:ext uri="{FF2B5EF4-FFF2-40B4-BE49-F238E27FC236}">
              <a16:creationId xmlns:a16="http://schemas.microsoft.com/office/drawing/2014/main" id="{A04D513F-DF98-EC46-AA1D-F0FC2F59BF3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54" name="Rectangle 1253">
          <a:extLst>
            <a:ext uri="{FF2B5EF4-FFF2-40B4-BE49-F238E27FC236}">
              <a16:creationId xmlns:a16="http://schemas.microsoft.com/office/drawing/2014/main" id="{E2AB5F35-8C79-EA48-834C-0B902554D35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55" name="Rectangle 1254">
          <a:extLst>
            <a:ext uri="{FF2B5EF4-FFF2-40B4-BE49-F238E27FC236}">
              <a16:creationId xmlns:a16="http://schemas.microsoft.com/office/drawing/2014/main" id="{FDC04E68-A775-8F40-83ED-05D78F5DA73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56" name="Rectangle 1255">
          <a:extLst>
            <a:ext uri="{FF2B5EF4-FFF2-40B4-BE49-F238E27FC236}">
              <a16:creationId xmlns:a16="http://schemas.microsoft.com/office/drawing/2014/main" id="{4A67AAAA-66C1-3D48-BA74-2DD04CCCD92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57" name="Rectangle 1256">
          <a:extLst>
            <a:ext uri="{FF2B5EF4-FFF2-40B4-BE49-F238E27FC236}">
              <a16:creationId xmlns:a16="http://schemas.microsoft.com/office/drawing/2014/main" id="{4DF3D102-8DE6-3748-8F5D-77BA86BA6C7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58" name="Rectangle 1257">
          <a:extLst>
            <a:ext uri="{FF2B5EF4-FFF2-40B4-BE49-F238E27FC236}">
              <a16:creationId xmlns:a16="http://schemas.microsoft.com/office/drawing/2014/main" id="{F0C3AE7A-F8A9-E043-BE17-39A1A3E3EBD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59" name="Rectangle 1258">
          <a:extLst>
            <a:ext uri="{FF2B5EF4-FFF2-40B4-BE49-F238E27FC236}">
              <a16:creationId xmlns:a16="http://schemas.microsoft.com/office/drawing/2014/main" id="{3DBD8839-CA99-F649-AE78-407D2C7DD71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60" name="Rectangle 1259">
          <a:extLst>
            <a:ext uri="{FF2B5EF4-FFF2-40B4-BE49-F238E27FC236}">
              <a16:creationId xmlns:a16="http://schemas.microsoft.com/office/drawing/2014/main" id="{8EBBAB6A-826D-724C-AF11-1CD73F6B071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61" name="Rectangle 1260">
          <a:extLst>
            <a:ext uri="{FF2B5EF4-FFF2-40B4-BE49-F238E27FC236}">
              <a16:creationId xmlns:a16="http://schemas.microsoft.com/office/drawing/2014/main" id="{C43987C2-F71A-7648-8312-FAAA8C3A484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62" name="Rectangle 1261">
          <a:extLst>
            <a:ext uri="{FF2B5EF4-FFF2-40B4-BE49-F238E27FC236}">
              <a16:creationId xmlns:a16="http://schemas.microsoft.com/office/drawing/2014/main" id="{D39255E2-6DC5-3C42-A59E-C34373174DB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63" name="Rectangle 1262">
          <a:extLst>
            <a:ext uri="{FF2B5EF4-FFF2-40B4-BE49-F238E27FC236}">
              <a16:creationId xmlns:a16="http://schemas.microsoft.com/office/drawing/2014/main" id="{CD372AFB-90E9-6646-9451-BF9ED785BA9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64" name="Rectangle 1263">
          <a:extLst>
            <a:ext uri="{FF2B5EF4-FFF2-40B4-BE49-F238E27FC236}">
              <a16:creationId xmlns:a16="http://schemas.microsoft.com/office/drawing/2014/main" id="{7B1D9859-53DE-7842-9175-D89C4DFC56E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65" name="Rectangle 1264">
          <a:extLst>
            <a:ext uri="{FF2B5EF4-FFF2-40B4-BE49-F238E27FC236}">
              <a16:creationId xmlns:a16="http://schemas.microsoft.com/office/drawing/2014/main" id="{554957C1-2343-9545-8ECB-F637F5DE7FA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66" name="Rectangle 1265">
          <a:extLst>
            <a:ext uri="{FF2B5EF4-FFF2-40B4-BE49-F238E27FC236}">
              <a16:creationId xmlns:a16="http://schemas.microsoft.com/office/drawing/2014/main" id="{36511848-DA23-0041-ACCA-E81BCD6B031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67" name="Rectangle 1266">
          <a:extLst>
            <a:ext uri="{FF2B5EF4-FFF2-40B4-BE49-F238E27FC236}">
              <a16:creationId xmlns:a16="http://schemas.microsoft.com/office/drawing/2014/main" id="{04140120-EAED-404C-BD01-8D311018253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68" name="Rectangle 1267">
          <a:extLst>
            <a:ext uri="{FF2B5EF4-FFF2-40B4-BE49-F238E27FC236}">
              <a16:creationId xmlns:a16="http://schemas.microsoft.com/office/drawing/2014/main" id="{9B7A255A-CC90-044F-A138-2296A891B7F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69" name="Rectangle 1268">
          <a:extLst>
            <a:ext uri="{FF2B5EF4-FFF2-40B4-BE49-F238E27FC236}">
              <a16:creationId xmlns:a16="http://schemas.microsoft.com/office/drawing/2014/main" id="{8A3769EE-8502-A94C-A55F-826B4B5656D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38100</xdr:colOff>
      <xdr:row>3</xdr:row>
      <xdr:rowOff>0</xdr:rowOff>
    </xdr:from>
    <xdr:ext cx="28854" cy="140872"/>
    <xdr:sp macro="" textlink="">
      <xdr:nvSpPr>
        <xdr:cNvPr id="1270" name="Rectangle 1269">
          <a:extLst>
            <a:ext uri="{FF2B5EF4-FFF2-40B4-BE49-F238E27FC236}">
              <a16:creationId xmlns:a16="http://schemas.microsoft.com/office/drawing/2014/main" id="{FBC64642-FE53-D949-B438-B72574A8BABB}"/>
            </a:ext>
          </a:extLst>
        </xdr:cNvPr>
        <xdr:cNvSpPr>
          <a:spLocks noChangeArrowheads="1"/>
        </xdr:cNvSpPr>
      </xdr:nvSpPr>
      <xdr:spPr bwMode="auto">
        <a:xfrm>
          <a:off x="60960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71" name="Rectangle 1270">
          <a:extLst>
            <a:ext uri="{FF2B5EF4-FFF2-40B4-BE49-F238E27FC236}">
              <a16:creationId xmlns:a16="http://schemas.microsoft.com/office/drawing/2014/main" id="{A64014E3-6CC3-1040-A8AA-3C7E8CF46A9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72" name="Rectangle 1271">
          <a:extLst>
            <a:ext uri="{FF2B5EF4-FFF2-40B4-BE49-F238E27FC236}">
              <a16:creationId xmlns:a16="http://schemas.microsoft.com/office/drawing/2014/main" id="{A5C0CC42-FB02-DC4A-BCDC-7370618C186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73" name="Rectangle 1272">
          <a:extLst>
            <a:ext uri="{FF2B5EF4-FFF2-40B4-BE49-F238E27FC236}">
              <a16:creationId xmlns:a16="http://schemas.microsoft.com/office/drawing/2014/main" id="{3372388D-2CFA-6244-889F-EBC78D37415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74" name="Rectangle 1273">
          <a:extLst>
            <a:ext uri="{FF2B5EF4-FFF2-40B4-BE49-F238E27FC236}">
              <a16:creationId xmlns:a16="http://schemas.microsoft.com/office/drawing/2014/main" id="{E6F02F18-0CA1-BD43-99A7-3F3AEECFE43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75" name="Rectangle 1274">
          <a:extLst>
            <a:ext uri="{FF2B5EF4-FFF2-40B4-BE49-F238E27FC236}">
              <a16:creationId xmlns:a16="http://schemas.microsoft.com/office/drawing/2014/main" id="{BEE2DE3D-4ED7-A240-8A4E-BA6626129E2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76" name="Rectangle 1275">
          <a:extLst>
            <a:ext uri="{FF2B5EF4-FFF2-40B4-BE49-F238E27FC236}">
              <a16:creationId xmlns:a16="http://schemas.microsoft.com/office/drawing/2014/main" id="{F633A7B8-F7DD-4440-A52C-7655744F6C5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77" name="Rectangle 1276">
          <a:extLst>
            <a:ext uri="{FF2B5EF4-FFF2-40B4-BE49-F238E27FC236}">
              <a16:creationId xmlns:a16="http://schemas.microsoft.com/office/drawing/2014/main" id="{51C2C18D-5E53-5244-889A-C3EC3214279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78" name="Rectangle 1277">
          <a:extLst>
            <a:ext uri="{FF2B5EF4-FFF2-40B4-BE49-F238E27FC236}">
              <a16:creationId xmlns:a16="http://schemas.microsoft.com/office/drawing/2014/main" id="{52BD7325-A969-6B45-B1D1-EEB0F2ECBD4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79" name="Rectangle 1278">
          <a:extLst>
            <a:ext uri="{FF2B5EF4-FFF2-40B4-BE49-F238E27FC236}">
              <a16:creationId xmlns:a16="http://schemas.microsoft.com/office/drawing/2014/main" id="{BDA3F4E9-6467-234D-A465-D67CE0C1A4F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80" name="Rectangle 1279">
          <a:extLst>
            <a:ext uri="{FF2B5EF4-FFF2-40B4-BE49-F238E27FC236}">
              <a16:creationId xmlns:a16="http://schemas.microsoft.com/office/drawing/2014/main" id="{CCE21605-1D52-DB45-A1C2-9177AD1D3F4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81" name="Rectangle 1280">
          <a:extLst>
            <a:ext uri="{FF2B5EF4-FFF2-40B4-BE49-F238E27FC236}">
              <a16:creationId xmlns:a16="http://schemas.microsoft.com/office/drawing/2014/main" id="{BD4638BF-6334-E44B-84BC-67275699D02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82" name="Rectangle 1281">
          <a:extLst>
            <a:ext uri="{FF2B5EF4-FFF2-40B4-BE49-F238E27FC236}">
              <a16:creationId xmlns:a16="http://schemas.microsoft.com/office/drawing/2014/main" id="{57BE8B7A-30EC-884A-8ABD-77C1DEC54A9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283" name="Rectangle 1282">
          <a:extLst>
            <a:ext uri="{FF2B5EF4-FFF2-40B4-BE49-F238E27FC236}">
              <a16:creationId xmlns:a16="http://schemas.microsoft.com/office/drawing/2014/main" id="{E39C1591-314C-3E49-A317-5AF8286CA940}"/>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84" name="Rectangle 1283">
          <a:extLst>
            <a:ext uri="{FF2B5EF4-FFF2-40B4-BE49-F238E27FC236}">
              <a16:creationId xmlns:a16="http://schemas.microsoft.com/office/drawing/2014/main" id="{B1CB703D-7BE5-0F42-BA2D-1D29D935F4F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85" name="Rectangle 1284">
          <a:extLst>
            <a:ext uri="{FF2B5EF4-FFF2-40B4-BE49-F238E27FC236}">
              <a16:creationId xmlns:a16="http://schemas.microsoft.com/office/drawing/2014/main" id="{938A6644-169C-2C41-9614-6F3C17BAD41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86" name="Rectangle 1285">
          <a:extLst>
            <a:ext uri="{FF2B5EF4-FFF2-40B4-BE49-F238E27FC236}">
              <a16:creationId xmlns:a16="http://schemas.microsoft.com/office/drawing/2014/main" id="{42D13828-70DF-5949-A46B-4EA96F6D16B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87" name="Rectangle 1286">
          <a:extLst>
            <a:ext uri="{FF2B5EF4-FFF2-40B4-BE49-F238E27FC236}">
              <a16:creationId xmlns:a16="http://schemas.microsoft.com/office/drawing/2014/main" id="{985174CE-9E49-D542-B239-39FB0A538BD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88" name="Rectangle 1287">
          <a:extLst>
            <a:ext uri="{FF2B5EF4-FFF2-40B4-BE49-F238E27FC236}">
              <a16:creationId xmlns:a16="http://schemas.microsoft.com/office/drawing/2014/main" id="{3B4EAE47-1222-C443-803A-6446DBC5D75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89" name="Rectangle 1288">
          <a:extLst>
            <a:ext uri="{FF2B5EF4-FFF2-40B4-BE49-F238E27FC236}">
              <a16:creationId xmlns:a16="http://schemas.microsoft.com/office/drawing/2014/main" id="{AF447D54-0101-7046-8CAA-735374E1796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90" name="Rectangle 1289">
          <a:extLst>
            <a:ext uri="{FF2B5EF4-FFF2-40B4-BE49-F238E27FC236}">
              <a16:creationId xmlns:a16="http://schemas.microsoft.com/office/drawing/2014/main" id="{7F97A4F3-5C1E-9E45-A0E0-077CB008D56F}"/>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91" name="Rectangle 1290">
          <a:extLst>
            <a:ext uri="{FF2B5EF4-FFF2-40B4-BE49-F238E27FC236}">
              <a16:creationId xmlns:a16="http://schemas.microsoft.com/office/drawing/2014/main" id="{3DE078A9-D890-B84C-96AC-9D8F48FA301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92" name="Rectangle 1291">
          <a:extLst>
            <a:ext uri="{FF2B5EF4-FFF2-40B4-BE49-F238E27FC236}">
              <a16:creationId xmlns:a16="http://schemas.microsoft.com/office/drawing/2014/main" id="{24C34230-0A62-994B-BEB5-8CDFE6286BC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93" name="Rectangle 1292">
          <a:extLst>
            <a:ext uri="{FF2B5EF4-FFF2-40B4-BE49-F238E27FC236}">
              <a16:creationId xmlns:a16="http://schemas.microsoft.com/office/drawing/2014/main" id="{0C4EB320-A3DF-CA4C-A8E9-7499D37CC5F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94" name="Rectangle 1293">
          <a:extLst>
            <a:ext uri="{FF2B5EF4-FFF2-40B4-BE49-F238E27FC236}">
              <a16:creationId xmlns:a16="http://schemas.microsoft.com/office/drawing/2014/main" id="{70FB2E06-4568-9D45-8D4F-21AB62AF797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95" name="Rectangle 1294">
          <a:extLst>
            <a:ext uri="{FF2B5EF4-FFF2-40B4-BE49-F238E27FC236}">
              <a16:creationId xmlns:a16="http://schemas.microsoft.com/office/drawing/2014/main" id="{6E2236F3-169F-CA4C-9395-9DD73A72EF2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96" name="Rectangle 1295">
          <a:extLst>
            <a:ext uri="{FF2B5EF4-FFF2-40B4-BE49-F238E27FC236}">
              <a16:creationId xmlns:a16="http://schemas.microsoft.com/office/drawing/2014/main" id="{7E4100CB-88EB-6E48-BF78-AB7F751B17D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97" name="Rectangle 1296">
          <a:extLst>
            <a:ext uri="{FF2B5EF4-FFF2-40B4-BE49-F238E27FC236}">
              <a16:creationId xmlns:a16="http://schemas.microsoft.com/office/drawing/2014/main" id="{D91A3F79-7731-FC4E-8F25-188729EAB2D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98" name="Rectangle 1297">
          <a:extLst>
            <a:ext uri="{FF2B5EF4-FFF2-40B4-BE49-F238E27FC236}">
              <a16:creationId xmlns:a16="http://schemas.microsoft.com/office/drawing/2014/main" id="{D4E19A23-D890-1841-9650-C98797ED923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299" name="Rectangle 1298">
          <a:extLst>
            <a:ext uri="{FF2B5EF4-FFF2-40B4-BE49-F238E27FC236}">
              <a16:creationId xmlns:a16="http://schemas.microsoft.com/office/drawing/2014/main" id="{F1B38C41-A4CC-4943-9C45-87E0AF22B3A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00" name="Rectangle 1299">
          <a:extLst>
            <a:ext uri="{FF2B5EF4-FFF2-40B4-BE49-F238E27FC236}">
              <a16:creationId xmlns:a16="http://schemas.microsoft.com/office/drawing/2014/main" id="{CFEE0BBC-F2F0-AD4E-BC02-48E0A2F50C0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01" name="Rectangle 1300">
          <a:extLst>
            <a:ext uri="{FF2B5EF4-FFF2-40B4-BE49-F238E27FC236}">
              <a16:creationId xmlns:a16="http://schemas.microsoft.com/office/drawing/2014/main" id="{011B7735-7E0D-E940-AF6F-9772726B676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302" name="Rectangle 1301">
          <a:extLst>
            <a:ext uri="{FF2B5EF4-FFF2-40B4-BE49-F238E27FC236}">
              <a16:creationId xmlns:a16="http://schemas.microsoft.com/office/drawing/2014/main" id="{317E4EB8-4693-EC49-BCB0-31EF7BC00A20}"/>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03" name="Rectangle 1302">
          <a:extLst>
            <a:ext uri="{FF2B5EF4-FFF2-40B4-BE49-F238E27FC236}">
              <a16:creationId xmlns:a16="http://schemas.microsoft.com/office/drawing/2014/main" id="{09EE1F1C-9107-E24B-BD37-7DB4FDCA04C2}"/>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04" name="Rectangle 1303">
          <a:extLst>
            <a:ext uri="{FF2B5EF4-FFF2-40B4-BE49-F238E27FC236}">
              <a16:creationId xmlns:a16="http://schemas.microsoft.com/office/drawing/2014/main" id="{073E0420-88D3-A349-978A-2F454FF94C0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05" name="Rectangle 1304">
          <a:extLst>
            <a:ext uri="{FF2B5EF4-FFF2-40B4-BE49-F238E27FC236}">
              <a16:creationId xmlns:a16="http://schemas.microsoft.com/office/drawing/2014/main" id="{A9C08250-DE93-1545-8B63-A2F22868813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06" name="Rectangle 1305">
          <a:extLst>
            <a:ext uri="{FF2B5EF4-FFF2-40B4-BE49-F238E27FC236}">
              <a16:creationId xmlns:a16="http://schemas.microsoft.com/office/drawing/2014/main" id="{58779F53-1C79-5441-B163-7A52075B5BF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07" name="Rectangle 1306">
          <a:extLst>
            <a:ext uri="{FF2B5EF4-FFF2-40B4-BE49-F238E27FC236}">
              <a16:creationId xmlns:a16="http://schemas.microsoft.com/office/drawing/2014/main" id="{6BFEC650-1C5E-024F-90BD-3D978DD5CDD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08" name="Rectangle 1307">
          <a:extLst>
            <a:ext uri="{FF2B5EF4-FFF2-40B4-BE49-F238E27FC236}">
              <a16:creationId xmlns:a16="http://schemas.microsoft.com/office/drawing/2014/main" id="{3A1933BC-D1C6-2448-A07E-46E29325048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09" name="Rectangle 1308">
          <a:extLst>
            <a:ext uri="{FF2B5EF4-FFF2-40B4-BE49-F238E27FC236}">
              <a16:creationId xmlns:a16="http://schemas.microsoft.com/office/drawing/2014/main" id="{DE61595A-39EE-684E-A4CB-43BD1CFAAF7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10" name="Rectangle 1309">
          <a:extLst>
            <a:ext uri="{FF2B5EF4-FFF2-40B4-BE49-F238E27FC236}">
              <a16:creationId xmlns:a16="http://schemas.microsoft.com/office/drawing/2014/main" id="{F078D3FB-6CD9-0E40-B347-D344A4E8A79E}"/>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11" name="Rectangle 1310">
          <a:extLst>
            <a:ext uri="{FF2B5EF4-FFF2-40B4-BE49-F238E27FC236}">
              <a16:creationId xmlns:a16="http://schemas.microsoft.com/office/drawing/2014/main" id="{EE00C081-A8B0-0545-9EC1-49F144E672A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12" name="Rectangle 1311">
          <a:extLst>
            <a:ext uri="{FF2B5EF4-FFF2-40B4-BE49-F238E27FC236}">
              <a16:creationId xmlns:a16="http://schemas.microsoft.com/office/drawing/2014/main" id="{A46D67D9-5933-614D-A9AD-24CB130EA93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13" name="Rectangle 1312">
          <a:extLst>
            <a:ext uri="{FF2B5EF4-FFF2-40B4-BE49-F238E27FC236}">
              <a16:creationId xmlns:a16="http://schemas.microsoft.com/office/drawing/2014/main" id="{79EB8320-718A-D249-ABD8-2E031877FD3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14" name="Rectangle 1313">
          <a:extLst>
            <a:ext uri="{FF2B5EF4-FFF2-40B4-BE49-F238E27FC236}">
              <a16:creationId xmlns:a16="http://schemas.microsoft.com/office/drawing/2014/main" id="{E024FDDB-984C-E149-BB2A-1FF61E8C998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15" name="Rectangle 1314">
          <a:extLst>
            <a:ext uri="{FF2B5EF4-FFF2-40B4-BE49-F238E27FC236}">
              <a16:creationId xmlns:a16="http://schemas.microsoft.com/office/drawing/2014/main" id="{42207636-2380-F443-9622-EE3A1115832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16" name="Rectangle 1315">
          <a:extLst>
            <a:ext uri="{FF2B5EF4-FFF2-40B4-BE49-F238E27FC236}">
              <a16:creationId xmlns:a16="http://schemas.microsoft.com/office/drawing/2014/main" id="{D646EB9F-EA87-FD47-BB8B-9E047214A85B}"/>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17" name="Rectangle 1316">
          <a:extLst>
            <a:ext uri="{FF2B5EF4-FFF2-40B4-BE49-F238E27FC236}">
              <a16:creationId xmlns:a16="http://schemas.microsoft.com/office/drawing/2014/main" id="{74C033E3-7D1A-F74F-B765-AED43CCA3F48}"/>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18" name="Rectangle 1317">
          <a:extLst>
            <a:ext uri="{FF2B5EF4-FFF2-40B4-BE49-F238E27FC236}">
              <a16:creationId xmlns:a16="http://schemas.microsoft.com/office/drawing/2014/main" id="{9AD4275E-D9B9-1446-9E95-A91AD610F88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19" name="Rectangle 1318">
          <a:extLst>
            <a:ext uri="{FF2B5EF4-FFF2-40B4-BE49-F238E27FC236}">
              <a16:creationId xmlns:a16="http://schemas.microsoft.com/office/drawing/2014/main" id="{70FF729E-2CCF-454B-A298-65FFBE8C2B69}"/>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20" name="Rectangle 1319">
          <a:extLst>
            <a:ext uri="{FF2B5EF4-FFF2-40B4-BE49-F238E27FC236}">
              <a16:creationId xmlns:a16="http://schemas.microsoft.com/office/drawing/2014/main" id="{E7D6AB63-3DA5-984C-9B1A-C35C0433707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21" name="Rectangle 1320">
          <a:extLst>
            <a:ext uri="{FF2B5EF4-FFF2-40B4-BE49-F238E27FC236}">
              <a16:creationId xmlns:a16="http://schemas.microsoft.com/office/drawing/2014/main" id="{A60A2D0C-8E33-104C-873E-8EE31717F5C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22" name="Rectangle 1321">
          <a:extLst>
            <a:ext uri="{FF2B5EF4-FFF2-40B4-BE49-F238E27FC236}">
              <a16:creationId xmlns:a16="http://schemas.microsoft.com/office/drawing/2014/main" id="{31C43350-83EC-B349-B985-60797041CB6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23" name="Rectangle 1322">
          <a:extLst>
            <a:ext uri="{FF2B5EF4-FFF2-40B4-BE49-F238E27FC236}">
              <a16:creationId xmlns:a16="http://schemas.microsoft.com/office/drawing/2014/main" id="{1C3BD6B8-C466-5F48-A7A6-B6035C76098A}"/>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24" name="Rectangle 1323">
          <a:extLst>
            <a:ext uri="{FF2B5EF4-FFF2-40B4-BE49-F238E27FC236}">
              <a16:creationId xmlns:a16="http://schemas.microsoft.com/office/drawing/2014/main" id="{C686C3EB-6F9F-824A-A658-05988E1CD30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25" name="Rectangle 1324">
          <a:extLst>
            <a:ext uri="{FF2B5EF4-FFF2-40B4-BE49-F238E27FC236}">
              <a16:creationId xmlns:a16="http://schemas.microsoft.com/office/drawing/2014/main" id="{BADE0499-AA9C-7646-9C9B-898A781ED7E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26" name="Rectangle 1325">
          <a:extLst>
            <a:ext uri="{FF2B5EF4-FFF2-40B4-BE49-F238E27FC236}">
              <a16:creationId xmlns:a16="http://schemas.microsoft.com/office/drawing/2014/main" id="{46AC55E2-C0F5-ED43-910F-45599569C08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28575</xdr:colOff>
      <xdr:row>3</xdr:row>
      <xdr:rowOff>0</xdr:rowOff>
    </xdr:from>
    <xdr:ext cx="28854" cy="140872"/>
    <xdr:sp macro="" textlink="">
      <xdr:nvSpPr>
        <xdr:cNvPr id="1327" name="Rectangle 1326">
          <a:extLst>
            <a:ext uri="{FF2B5EF4-FFF2-40B4-BE49-F238E27FC236}">
              <a16:creationId xmlns:a16="http://schemas.microsoft.com/office/drawing/2014/main" id="{78D7D5E4-B7B3-734B-9F18-A193DF535AF4}"/>
            </a:ext>
          </a:extLst>
        </xdr:cNvPr>
        <xdr:cNvSpPr>
          <a:spLocks noChangeArrowheads="1"/>
        </xdr:cNvSpPr>
      </xdr:nvSpPr>
      <xdr:spPr bwMode="auto">
        <a:xfrm>
          <a:off x="600075"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28" name="Rectangle 1327">
          <a:extLst>
            <a:ext uri="{FF2B5EF4-FFF2-40B4-BE49-F238E27FC236}">
              <a16:creationId xmlns:a16="http://schemas.microsoft.com/office/drawing/2014/main" id="{CF80342F-C7F5-0547-B792-AEDE4248E36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29" name="Rectangle 1328">
          <a:extLst>
            <a:ext uri="{FF2B5EF4-FFF2-40B4-BE49-F238E27FC236}">
              <a16:creationId xmlns:a16="http://schemas.microsoft.com/office/drawing/2014/main" id="{C9617CCC-6AB0-374E-9E1E-40E278B5A880}"/>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30" name="Rectangle 1329">
          <a:extLst>
            <a:ext uri="{FF2B5EF4-FFF2-40B4-BE49-F238E27FC236}">
              <a16:creationId xmlns:a16="http://schemas.microsoft.com/office/drawing/2014/main" id="{529EADCD-04BC-D546-8CD0-E755B69E287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31" name="Rectangle 1330">
          <a:extLst>
            <a:ext uri="{FF2B5EF4-FFF2-40B4-BE49-F238E27FC236}">
              <a16:creationId xmlns:a16="http://schemas.microsoft.com/office/drawing/2014/main" id="{865F42E9-382C-2142-9346-21B28E1C7EF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32" name="Rectangle 1331">
          <a:extLst>
            <a:ext uri="{FF2B5EF4-FFF2-40B4-BE49-F238E27FC236}">
              <a16:creationId xmlns:a16="http://schemas.microsoft.com/office/drawing/2014/main" id="{1356DF6D-A71B-BB40-922F-66647AF7E0D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33" name="Rectangle 1332">
          <a:extLst>
            <a:ext uri="{FF2B5EF4-FFF2-40B4-BE49-F238E27FC236}">
              <a16:creationId xmlns:a16="http://schemas.microsoft.com/office/drawing/2014/main" id="{8FEA1DA5-5F87-A246-93B5-BCD44EDF930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34" name="Rectangle 1333">
          <a:extLst>
            <a:ext uri="{FF2B5EF4-FFF2-40B4-BE49-F238E27FC236}">
              <a16:creationId xmlns:a16="http://schemas.microsoft.com/office/drawing/2014/main" id="{5CB8C43B-F378-EE4B-82FA-3DC820AE76D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35" name="Rectangle 1334">
          <a:extLst>
            <a:ext uri="{FF2B5EF4-FFF2-40B4-BE49-F238E27FC236}">
              <a16:creationId xmlns:a16="http://schemas.microsoft.com/office/drawing/2014/main" id="{C8A424D9-6AB8-7145-98F9-302C9C920206}"/>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36" name="Rectangle 1335">
          <a:extLst>
            <a:ext uri="{FF2B5EF4-FFF2-40B4-BE49-F238E27FC236}">
              <a16:creationId xmlns:a16="http://schemas.microsoft.com/office/drawing/2014/main" id="{FF93D42F-AA44-D544-B928-7D9B52B68C6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37" name="Rectangle 1336">
          <a:extLst>
            <a:ext uri="{FF2B5EF4-FFF2-40B4-BE49-F238E27FC236}">
              <a16:creationId xmlns:a16="http://schemas.microsoft.com/office/drawing/2014/main" id="{9104D4BC-E0CA-2F47-916E-B9A3FDEB2B2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38" name="Rectangle 1337">
          <a:extLst>
            <a:ext uri="{FF2B5EF4-FFF2-40B4-BE49-F238E27FC236}">
              <a16:creationId xmlns:a16="http://schemas.microsoft.com/office/drawing/2014/main" id="{4B7EAF62-0693-814A-A82B-529F9E39A5F5}"/>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39" name="Rectangle 1338">
          <a:extLst>
            <a:ext uri="{FF2B5EF4-FFF2-40B4-BE49-F238E27FC236}">
              <a16:creationId xmlns:a16="http://schemas.microsoft.com/office/drawing/2014/main" id="{7634C6A9-9EC6-804F-BA96-CAE611FCE347}"/>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40" name="Rectangle 1339">
          <a:extLst>
            <a:ext uri="{FF2B5EF4-FFF2-40B4-BE49-F238E27FC236}">
              <a16:creationId xmlns:a16="http://schemas.microsoft.com/office/drawing/2014/main" id="{69BF8DB5-4B84-9C41-B0A3-E5C0250A4E91}"/>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41" name="Rectangle 1340">
          <a:extLst>
            <a:ext uri="{FF2B5EF4-FFF2-40B4-BE49-F238E27FC236}">
              <a16:creationId xmlns:a16="http://schemas.microsoft.com/office/drawing/2014/main" id="{03CF8427-B17F-3D49-B3C5-83FE6D733C6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42" name="Rectangle 1341">
          <a:extLst>
            <a:ext uri="{FF2B5EF4-FFF2-40B4-BE49-F238E27FC236}">
              <a16:creationId xmlns:a16="http://schemas.microsoft.com/office/drawing/2014/main" id="{B0293CCB-3FB9-8E47-AE18-EDC0122C3A6C}"/>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43" name="Rectangle 1342">
          <a:extLst>
            <a:ext uri="{FF2B5EF4-FFF2-40B4-BE49-F238E27FC236}">
              <a16:creationId xmlns:a16="http://schemas.microsoft.com/office/drawing/2014/main" id="{F1ECA125-531A-0549-860F-68BD7F330B14}"/>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44" name="Rectangle 1343">
          <a:extLst>
            <a:ext uri="{FF2B5EF4-FFF2-40B4-BE49-F238E27FC236}">
              <a16:creationId xmlns:a16="http://schemas.microsoft.com/office/drawing/2014/main" id="{50799C73-57EB-F543-AA8E-F4B8EE979F93}"/>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oneCellAnchor>
    <xdr:from>
      <xdr:col>1</xdr:col>
      <xdr:colOff>19050</xdr:colOff>
      <xdr:row>3</xdr:row>
      <xdr:rowOff>0</xdr:rowOff>
    </xdr:from>
    <xdr:ext cx="28854" cy="140872"/>
    <xdr:sp macro="" textlink="">
      <xdr:nvSpPr>
        <xdr:cNvPr id="1345" name="Rectangle 1344">
          <a:extLst>
            <a:ext uri="{FF2B5EF4-FFF2-40B4-BE49-F238E27FC236}">
              <a16:creationId xmlns:a16="http://schemas.microsoft.com/office/drawing/2014/main" id="{B25747AB-1166-3743-A7F6-78DA6F9758DD}"/>
            </a:ext>
          </a:extLst>
        </xdr:cNvPr>
        <xdr:cNvSpPr>
          <a:spLocks noChangeArrowheads="1"/>
        </xdr:cNvSpPr>
      </xdr:nvSpPr>
      <xdr:spPr bwMode="auto">
        <a:xfrm>
          <a:off x="590550" y="571500"/>
          <a:ext cx="28854"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endParaRPr lang="hr-H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nix_04/c/My%20Documents/POPOVAC/GRADEX-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mf4/f%20-%20marko%205/2007/STROJARSTVO/07-04_Jelusic/Dokument_STR/Troskovnik_Poliklinika_REV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ranjin/Desktop/TORPEDO/Lurssen%20Design%20Centar%20tros&#780;kovnik_10_05_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rcius/d/Dokumente%20und%20Einstellungen/kdost/Lokale%20Einstellungen/Temporary%20Internet%20Files/OLK4/offen%20LIDL-Troskovnik-16-17-18-prometnice%20ograda%20i%20krajobra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ik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VODOVOD I KANALIZACIJ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Prometnice"/>
    </sheetNames>
    <sheetDataSet>
      <sheetData sheetId="0"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2157F-5969-694B-8EBB-CD8DC00403FE}">
  <sheetPr>
    <pageSetUpPr fitToPage="1"/>
  </sheetPr>
  <dimension ref="A2:I27"/>
  <sheetViews>
    <sheetView view="pageBreakPreview" zoomScale="130" zoomScaleNormal="100" zoomScaleSheetLayoutView="130" workbookViewId="0">
      <selection activeCell="H11" sqref="H11"/>
    </sheetView>
  </sheetViews>
  <sheetFormatPr defaultColWidth="7.5546875" defaultRowHeight="15"/>
  <cols>
    <col min="1" max="9" width="7.5546875" style="88"/>
    <col min="10" max="16384" width="7.5546875" style="92"/>
  </cols>
  <sheetData>
    <row r="2" spans="1:8" ht="18">
      <c r="A2" s="85"/>
      <c r="B2" s="86" t="s">
        <v>98</v>
      </c>
      <c r="C2" s="85"/>
      <c r="D2" s="85"/>
      <c r="E2" s="85"/>
      <c r="F2" s="85"/>
      <c r="G2" s="85"/>
      <c r="H2" s="87"/>
    </row>
    <row r="4" spans="1:8" ht="15" customHeight="1">
      <c r="B4" s="89" t="s">
        <v>99</v>
      </c>
      <c r="D4" s="237" t="s">
        <v>222</v>
      </c>
      <c r="E4" s="237"/>
      <c r="F4" s="237"/>
      <c r="G4" s="237"/>
      <c r="H4" s="90"/>
    </row>
    <row r="5" spans="1:8">
      <c r="B5" s="89"/>
      <c r="D5" s="237"/>
      <c r="E5" s="237"/>
      <c r="F5" s="237"/>
      <c r="G5" s="237"/>
      <c r="H5" s="90"/>
    </row>
    <row r="6" spans="1:8" ht="24.75" customHeight="1">
      <c r="B6" s="89"/>
      <c r="D6" s="237"/>
      <c r="E6" s="237"/>
      <c r="F6" s="237"/>
      <c r="G6" s="237"/>
      <c r="H6" s="90"/>
    </row>
    <row r="7" spans="1:8" ht="27.75" customHeight="1">
      <c r="B7" s="89" t="s">
        <v>100</v>
      </c>
      <c r="D7" s="238" t="s">
        <v>216</v>
      </c>
      <c r="E7" s="238"/>
      <c r="F7" s="238"/>
      <c r="G7" s="238"/>
    </row>
    <row r="8" spans="1:8">
      <c r="B8" s="89"/>
      <c r="D8" s="91"/>
      <c r="E8" s="91"/>
      <c r="F8" s="91"/>
      <c r="G8" s="91"/>
    </row>
    <row r="9" spans="1:8" ht="15" customHeight="1">
      <c r="B9" s="89" t="s">
        <v>101</v>
      </c>
      <c r="D9" s="237" t="s">
        <v>102</v>
      </c>
      <c r="E9" s="236"/>
      <c r="F9" s="236"/>
      <c r="G9" s="236"/>
    </row>
    <row r="10" spans="1:8">
      <c r="B10" s="89"/>
      <c r="D10" s="236"/>
      <c r="E10" s="236"/>
      <c r="F10" s="236"/>
      <c r="G10" s="236"/>
    </row>
    <row r="11" spans="1:8">
      <c r="B11" s="89"/>
    </row>
    <row r="12" spans="1:8" ht="15" customHeight="1">
      <c r="B12" s="89" t="s">
        <v>103</v>
      </c>
      <c r="D12" s="239" t="s">
        <v>108</v>
      </c>
      <c r="E12" s="240"/>
      <c r="F12" s="240"/>
      <c r="G12" s="240"/>
    </row>
    <row r="13" spans="1:8" ht="42" customHeight="1">
      <c r="B13" s="89"/>
      <c r="D13" s="240"/>
      <c r="E13" s="240"/>
      <c r="F13" s="240"/>
      <c r="G13" s="240"/>
    </row>
    <row r="14" spans="1:8">
      <c r="B14" s="89"/>
    </row>
    <row r="15" spans="1:8" ht="20.25" customHeight="1">
      <c r="B15" s="89"/>
    </row>
    <row r="16" spans="1:8" ht="49.5" customHeight="1">
      <c r="B16" s="89" t="s">
        <v>104</v>
      </c>
      <c r="D16" s="241" t="s">
        <v>105</v>
      </c>
      <c r="E16" s="241"/>
      <c r="F16" s="241"/>
      <c r="G16" s="241"/>
    </row>
    <row r="17" spans="2:7" ht="16.5">
      <c r="B17" s="89"/>
      <c r="D17" s="235"/>
      <c r="E17" s="235"/>
      <c r="F17" s="235"/>
      <c r="G17" s="235"/>
    </row>
    <row r="18" spans="2:7" ht="16.5">
      <c r="B18" s="89"/>
      <c r="D18" s="235"/>
      <c r="E18" s="235"/>
      <c r="F18" s="235"/>
      <c r="G18" s="235"/>
    </row>
    <row r="19" spans="2:7">
      <c r="B19" s="89"/>
    </row>
    <row r="20" spans="2:7" ht="15" customHeight="1">
      <c r="B20" s="89" t="s">
        <v>106</v>
      </c>
      <c r="D20" s="236" t="s">
        <v>107</v>
      </c>
      <c r="E20" s="236"/>
      <c r="F20" s="236"/>
      <c r="G20" s="236"/>
    </row>
    <row r="21" spans="2:7">
      <c r="D21" s="91"/>
      <c r="E21" s="91"/>
      <c r="F21" s="91"/>
      <c r="G21" s="91"/>
    </row>
    <row r="27" spans="2:7">
      <c r="B27" s="88" t="s">
        <v>217</v>
      </c>
    </row>
  </sheetData>
  <mergeCells count="8">
    <mergeCell ref="D18:G18"/>
    <mergeCell ref="D20:G20"/>
    <mergeCell ref="D4:G6"/>
    <mergeCell ref="D7:G7"/>
    <mergeCell ref="D9:G10"/>
    <mergeCell ref="D12:G13"/>
    <mergeCell ref="D16:G16"/>
    <mergeCell ref="D17:G17"/>
  </mergeCells>
  <pageMargins left="0.71" right="0.71" top="0.75000000000000011" bottom="0.75000000000000011" header="0.31" footer="0.31"/>
  <pageSetup orientation="portrait" r:id="rId1"/>
  <headerFooter>
    <oddHeader xml:space="preserve">&amp;L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CB4F3-466F-F142-BE63-542A5436B2AF}">
  <sheetPr>
    <pageSetUpPr fitToPage="1"/>
  </sheetPr>
  <dimension ref="A2:I127"/>
  <sheetViews>
    <sheetView view="pageBreakPreview" zoomScaleNormal="100" zoomScaleSheetLayoutView="100" workbookViewId="0">
      <selection activeCell="B26" sqref="B26:H28"/>
    </sheetView>
  </sheetViews>
  <sheetFormatPr defaultColWidth="7" defaultRowHeight="14.1" customHeight="1"/>
  <cols>
    <col min="1" max="1" width="7.44140625" style="98" customWidth="1"/>
    <col min="2" max="2" width="3.6640625" style="102" customWidth="1"/>
    <col min="3" max="3" width="16" style="102" customWidth="1"/>
    <col min="4" max="4" width="7" style="102"/>
    <col min="5" max="6" width="7.109375" style="102" customWidth="1"/>
    <col min="7" max="7" width="7" style="103"/>
    <col min="8" max="8" width="12.109375" style="103" customWidth="1"/>
    <col min="9" max="9" width="7" style="99"/>
    <col min="10" max="16384" width="7" style="100"/>
  </cols>
  <sheetData>
    <row r="2" spans="1:9" s="95" customFormat="1" ht="14.1" customHeight="1">
      <c r="A2" s="244" t="s">
        <v>126</v>
      </c>
      <c r="B2" s="244"/>
      <c r="C2" s="244"/>
      <c r="D2" s="244"/>
      <c r="E2" s="244"/>
      <c r="F2" s="244"/>
      <c r="G2" s="244"/>
      <c r="H2" s="93"/>
      <c r="I2" s="94"/>
    </row>
    <row r="4" spans="1:9" s="97" customFormat="1" ht="14.1" customHeight="1">
      <c r="A4" s="245" t="s">
        <v>127</v>
      </c>
      <c r="B4" s="245"/>
      <c r="C4" s="245"/>
      <c r="D4" s="245"/>
      <c r="E4" s="245"/>
      <c r="F4" s="245"/>
      <c r="G4" s="245"/>
      <c r="H4" s="245"/>
      <c r="I4" s="96"/>
    </row>
    <row r="6" spans="1:9" ht="130.5" customHeight="1">
      <c r="B6" s="242" t="s">
        <v>128</v>
      </c>
      <c r="C6" s="242"/>
      <c r="D6" s="242"/>
      <c r="E6" s="242"/>
      <c r="F6" s="242"/>
      <c r="G6" s="242"/>
      <c r="H6" s="242"/>
    </row>
    <row r="8" spans="1:9" ht="28.5" customHeight="1">
      <c r="B8" s="242" t="s">
        <v>129</v>
      </c>
      <c r="C8" s="242"/>
      <c r="D8" s="242"/>
      <c r="E8" s="242"/>
      <c r="F8" s="242"/>
      <c r="G8" s="242"/>
      <c r="H8" s="242"/>
    </row>
    <row r="9" spans="1:9" ht="17.25" customHeight="1">
      <c r="B9" s="242" t="s">
        <v>130</v>
      </c>
      <c r="C9" s="242"/>
      <c r="D9" s="242"/>
      <c r="E9" s="242"/>
      <c r="F9" s="242"/>
      <c r="G9" s="242"/>
      <c r="H9" s="242"/>
    </row>
    <row r="10" spans="1:9" ht="14.1" customHeight="1">
      <c r="B10" s="242" t="s">
        <v>131</v>
      </c>
      <c r="C10" s="242"/>
      <c r="D10" s="242"/>
      <c r="E10" s="242"/>
      <c r="F10" s="242"/>
      <c r="G10" s="242"/>
      <c r="H10" s="242"/>
    </row>
    <row r="11" spans="1:9" ht="25.35" customHeight="1">
      <c r="B11" s="242"/>
      <c r="C11" s="242"/>
      <c r="D11" s="242"/>
      <c r="E11" s="242"/>
      <c r="F11" s="242"/>
      <c r="G11" s="242"/>
      <c r="H11" s="242"/>
    </row>
    <row r="12" spans="1:9" ht="14.25" customHeight="1">
      <c r="B12" s="246" t="s">
        <v>132</v>
      </c>
      <c r="C12" s="246"/>
      <c r="D12" s="246"/>
      <c r="E12" s="246"/>
      <c r="F12" s="246"/>
      <c r="G12" s="246"/>
      <c r="H12" s="246"/>
    </row>
    <row r="13" spans="1:9" ht="18.75" customHeight="1">
      <c r="B13" s="242" t="s">
        <v>133</v>
      </c>
      <c r="C13" s="242"/>
      <c r="D13" s="242"/>
      <c r="E13" s="242"/>
      <c r="F13" s="242"/>
      <c r="G13" s="242"/>
      <c r="H13" s="242"/>
    </row>
    <row r="15" spans="1:9" s="97" customFormat="1" ht="14.1" customHeight="1">
      <c r="A15" s="101"/>
      <c r="B15" s="243" t="s">
        <v>134</v>
      </c>
      <c r="C15" s="243"/>
      <c r="D15" s="243"/>
      <c r="E15" s="243"/>
      <c r="F15" s="243"/>
      <c r="G15" s="243"/>
      <c r="H15" s="243"/>
      <c r="I15" s="96"/>
    </row>
    <row r="16" spans="1:9" ht="14.1" customHeight="1">
      <c r="B16" s="242" t="s">
        <v>135</v>
      </c>
      <c r="C16" s="242"/>
      <c r="D16" s="242"/>
      <c r="E16" s="242"/>
      <c r="F16" s="242"/>
      <c r="G16" s="242"/>
      <c r="H16" s="242"/>
    </row>
    <row r="17" spans="1:9" ht="14.1" customHeight="1">
      <c r="B17" s="242"/>
      <c r="C17" s="242"/>
      <c r="D17" s="242"/>
      <c r="E17" s="242"/>
      <c r="F17" s="242"/>
      <c r="G17" s="242"/>
      <c r="H17" s="242"/>
    </row>
    <row r="18" spans="1:9" ht="14.1" customHeight="1">
      <c r="B18" s="242"/>
      <c r="C18" s="242"/>
      <c r="D18" s="242"/>
      <c r="E18" s="242"/>
      <c r="F18" s="242"/>
      <c r="G18" s="242"/>
      <c r="H18" s="242"/>
    </row>
    <row r="19" spans="1:9" ht="66.75" customHeight="1">
      <c r="B19" s="242"/>
      <c r="C19" s="242"/>
      <c r="D19" s="242"/>
      <c r="E19" s="242"/>
      <c r="F19" s="242"/>
      <c r="G19" s="242"/>
      <c r="H19" s="242"/>
    </row>
    <row r="20" spans="1:9" s="97" customFormat="1" ht="14.1" customHeight="1">
      <c r="A20" s="101"/>
      <c r="B20" s="243" t="s">
        <v>136</v>
      </c>
      <c r="C20" s="243"/>
      <c r="D20" s="243"/>
      <c r="E20" s="243"/>
      <c r="F20" s="243"/>
      <c r="G20" s="243"/>
      <c r="H20" s="243"/>
      <c r="I20" s="96"/>
    </row>
    <row r="21" spans="1:9" ht="14.1" customHeight="1">
      <c r="B21" s="242" t="s">
        <v>137</v>
      </c>
      <c r="C21" s="242"/>
      <c r="D21" s="242"/>
      <c r="E21" s="242"/>
      <c r="F21" s="242"/>
      <c r="G21" s="242"/>
      <c r="H21" s="242"/>
    </row>
    <row r="22" spans="1:9" ht="14.1" customHeight="1">
      <c r="B22" s="242"/>
      <c r="C22" s="242"/>
      <c r="D22" s="242"/>
      <c r="E22" s="242"/>
      <c r="F22" s="242"/>
      <c r="G22" s="242"/>
      <c r="H22" s="242"/>
    </row>
    <row r="23" spans="1:9" ht="14.1" customHeight="1">
      <c r="B23" s="242"/>
      <c r="C23" s="242"/>
      <c r="D23" s="242"/>
      <c r="E23" s="242"/>
      <c r="F23" s="242"/>
      <c r="G23" s="242"/>
      <c r="H23" s="242"/>
    </row>
    <row r="24" spans="1:9" ht="20.25" customHeight="1">
      <c r="B24" s="242"/>
      <c r="C24" s="242"/>
      <c r="D24" s="242"/>
      <c r="E24" s="242"/>
      <c r="F24" s="242"/>
      <c r="G24" s="242"/>
      <c r="H24" s="242"/>
    </row>
    <row r="25" spans="1:9" s="97" customFormat="1" ht="14.1" customHeight="1">
      <c r="A25" s="101"/>
      <c r="B25" s="243" t="s">
        <v>138</v>
      </c>
      <c r="C25" s="243"/>
      <c r="D25" s="243"/>
      <c r="E25" s="243"/>
      <c r="F25" s="243"/>
      <c r="G25" s="243"/>
      <c r="H25" s="243"/>
      <c r="I25" s="96"/>
    </row>
    <row r="26" spans="1:9" ht="14.1" customHeight="1">
      <c r="B26" s="242" t="s">
        <v>139</v>
      </c>
      <c r="C26" s="242"/>
      <c r="D26" s="242"/>
      <c r="E26" s="242"/>
      <c r="F26" s="242"/>
      <c r="G26" s="242"/>
      <c r="H26" s="242"/>
    </row>
    <row r="27" spans="1:9" ht="14.1" customHeight="1">
      <c r="B27" s="242"/>
      <c r="C27" s="242"/>
      <c r="D27" s="242"/>
      <c r="E27" s="242"/>
      <c r="F27" s="242"/>
      <c r="G27" s="242"/>
      <c r="H27" s="242"/>
    </row>
    <row r="28" spans="1:9" ht="54.75" customHeight="1">
      <c r="B28" s="242"/>
      <c r="C28" s="242"/>
      <c r="D28" s="242"/>
      <c r="E28" s="242"/>
      <c r="F28" s="242"/>
      <c r="G28" s="242"/>
      <c r="H28" s="242"/>
    </row>
    <row r="29" spans="1:9" ht="15.75" customHeight="1"/>
    <row r="30" spans="1:9" s="152" customFormat="1" ht="14.1" customHeight="1">
      <c r="A30" s="101"/>
      <c r="B30" s="243" t="s">
        <v>140</v>
      </c>
      <c r="C30" s="243"/>
      <c r="D30" s="243"/>
      <c r="E30" s="243"/>
      <c r="F30" s="243"/>
      <c r="G30" s="243"/>
      <c r="H30" s="243"/>
      <c r="I30" s="151"/>
    </row>
    <row r="31" spans="1:9" ht="14.1" customHeight="1">
      <c r="B31" s="242" t="s">
        <v>141</v>
      </c>
      <c r="C31" s="242"/>
      <c r="D31" s="242"/>
      <c r="E31" s="242"/>
      <c r="F31" s="242"/>
      <c r="G31" s="242"/>
      <c r="H31" s="242"/>
    </row>
    <row r="32" spans="1:9" ht="15" customHeight="1">
      <c r="B32" s="242"/>
      <c r="C32" s="242"/>
      <c r="D32" s="242"/>
      <c r="E32" s="242"/>
      <c r="F32" s="242"/>
      <c r="G32" s="242"/>
      <c r="H32" s="242"/>
    </row>
    <row r="34" spans="1:9" s="152" customFormat="1" ht="14.1" customHeight="1">
      <c r="A34" s="101"/>
      <c r="B34" s="243" t="s">
        <v>142</v>
      </c>
      <c r="C34" s="243"/>
      <c r="D34" s="243"/>
      <c r="E34" s="243"/>
      <c r="F34" s="243"/>
      <c r="G34" s="243"/>
      <c r="H34" s="243"/>
      <c r="I34" s="151"/>
    </row>
    <row r="35" spans="1:9" ht="14.1" customHeight="1">
      <c r="B35" s="242" t="s">
        <v>143</v>
      </c>
      <c r="C35" s="242"/>
      <c r="D35" s="242"/>
      <c r="E35" s="242"/>
      <c r="F35" s="242"/>
      <c r="G35" s="242"/>
      <c r="H35" s="242"/>
    </row>
    <row r="36" spans="1:9" ht="14.1" customHeight="1">
      <c r="B36" s="242"/>
      <c r="C36" s="242"/>
      <c r="D36" s="242"/>
      <c r="E36" s="242"/>
      <c r="F36" s="242"/>
      <c r="G36" s="242"/>
      <c r="H36" s="242"/>
    </row>
    <row r="37" spans="1:9" ht="38.25" customHeight="1">
      <c r="B37" s="242"/>
      <c r="C37" s="242"/>
      <c r="D37" s="242"/>
      <c r="E37" s="242"/>
      <c r="F37" s="242"/>
      <c r="G37" s="242"/>
      <c r="H37" s="242"/>
    </row>
    <row r="39" spans="1:9" s="152" customFormat="1" ht="14.1" customHeight="1">
      <c r="A39" s="101"/>
      <c r="B39" s="243" t="s">
        <v>144</v>
      </c>
      <c r="C39" s="243"/>
      <c r="D39" s="243"/>
      <c r="E39" s="243"/>
      <c r="F39" s="243"/>
      <c r="G39" s="243"/>
      <c r="H39" s="243"/>
      <c r="I39" s="151"/>
    </row>
    <row r="40" spans="1:9" ht="12.75" customHeight="1">
      <c r="B40" s="242" t="s">
        <v>145</v>
      </c>
      <c r="C40" s="242"/>
      <c r="D40" s="242"/>
      <c r="E40" s="242"/>
      <c r="F40" s="242"/>
      <c r="G40" s="242"/>
      <c r="H40" s="242"/>
    </row>
    <row r="42" spans="1:9" s="152" customFormat="1" ht="14.1" customHeight="1">
      <c r="A42" s="101"/>
      <c r="B42" s="243" t="s">
        <v>16</v>
      </c>
      <c r="C42" s="243"/>
      <c r="D42" s="243"/>
      <c r="E42" s="243"/>
      <c r="F42" s="243"/>
      <c r="G42" s="243"/>
      <c r="H42" s="243"/>
      <c r="I42" s="151"/>
    </row>
    <row r="43" spans="1:9" ht="14.1" customHeight="1">
      <c r="B43" s="242" t="s">
        <v>146</v>
      </c>
      <c r="C43" s="242"/>
      <c r="D43" s="242"/>
      <c r="E43" s="242"/>
      <c r="F43" s="242"/>
      <c r="G43" s="242"/>
      <c r="H43" s="242"/>
    </row>
    <row r="44" spans="1:9" ht="14.1" customHeight="1">
      <c r="B44" s="242"/>
      <c r="C44" s="242"/>
      <c r="D44" s="242"/>
      <c r="E44" s="242"/>
      <c r="F44" s="242"/>
      <c r="G44" s="242"/>
      <c r="H44" s="242"/>
    </row>
    <row r="45" spans="1:9" ht="14.1" customHeight="1">
      <c r="B45" s="242"/>
      <c r="C45" s="242"/>
      <c r="D45" s="242"/>
      <c r="E45" s="242"/>
      <c r="F45" s="242"/>
      <c r="G45" s="242"/>
      <c r="H45" s="242"/>
    </row>
    <row r="46" spans="1:9" ht="24.75" customHeight="1">
      <c r="B46" s="242"/>
      <c r="C46" s="242"/>
      <c r="D46" s="242"/>
      <c r="E46" s="242"/>
      <c r="F46" s="242"/>
      <c r="G46" s="242"/>
      <c r="H46" s="242"/>
    </row>
    <row r="47" spans="1:9" ht="14.1" customHeight="1">
      <c r="B47" s="242" t="s">
        <v>147</v>
      </c>
      <c r="C47" s="242"/>
      <c r="D47" s="242"/>
      <c r="E47" s="242"/>
      <c r="F47" s="242"/>
      <c r="G47" s="242"/>
      <c r="H47" s="242"/>
    </row>
    <row r="48" spans="1:9" ht="14.1" customHeight="1">
      <c r="B48" s="242"/>
      <c r="C48" s="242"/>
      <c r="D48" s="242"/>
      <c r="E48" s="242"/>
      <c r="F48" s="242"/>
      <c r="G48" s="242"/>
      <c r="H48" s="242"/>
    </row>
    <row r="49" spans="1:9" ht="14.1" customHeight="1">
      <c r="B49" s="242"/>
      <c r="C49" s="242"/>
      <c r="D49" s="242"/>
      <c r="E49" s="242"/>
      <c r="F49" s="242"/>
      <c r="G49" s="242"/>
      <c r="H49" s="242"/>
    </row>
    <row r="50" spans="1:9" ht="27.75" customHeight="1">
      <c r="B50" s="242"/>
      <c r="C50" s="242"/>
      <c r="D50" s="242"/>
      <c r="E50" s="242"/>
      <c r="F50" s="242"/>
      <c r="G50" s="242"/>
      <c r="H50" s="242"/>
    </row>
    <row r="51" spans="1:9" ht="21.75" customHeight="1">
      <c r="B51" s="242" t="s">
        <v>148</v>
      </c>
      <c r="C51" s="242"/>
      <c r="D51" s="242"/>
      <c r="E51" s="242"/>
      <c r="F51" s="242"/>
      <c r="G51" s="242"/>
      <c r="H51" s="242"/>
    </row>
    <row r="52" spans="1:9" ht="84" customHeight="1">
      <c r="B52" s="242" t="s">
        <v>149</v>
      </c>
      <c r="C52" s="242"/>
      <c r="D52" s="242"/>
      <c r="E52" s="242"/>
      <c r="F52" s="242"/>
      <c r="G52" s="242"/>
      <c r="H52" s="242"/>
    </row>
    <row r="54" spans="1:9" s="152" customFormat="1" ht="14.1" customHeight="1">
      <c r="A54" s="101"/>
      <c r="B54" s="243" t="s">
        <v>150</v>
      </c>
      <c r="C54" s="243"/>
      <c r="D54" s="243"/>
      <c r="E54" s="243"/>
      <c r="F54" s="243"/>
      <c r="G54" s="243"/>
      <c r="H54" s="243"/>
      <c r="I54" s="151"/>
    </row>
    <row r="55" spans="1:9" ht="14.1" customHeight="1">
      <c r="B55" s="242" t="s">
        <v>151</v>
      </c>
      <c r="C55" s="242"/>
      <c r="D55" s="242"/>
      <c r="E55" s="242"/>
      <c r="F55" s="242"/>
      <c r="G55" s="242"/>
      <c r="H55" s="242"/>
    </row>
    <row r="56" spans="1:9" ht="15.6" customHeight="1">
      <c r="B56" s="242"/>
      <c r="C56" s="242"/>
      <c r="D56" s="242"/>
      <c r="E56" s="242"/>
      <c r="F56" s="242"/>
      <c r="G56" s="242"/>
      <c r="H56" s="242"/>
    </row>
    <row r="57" spans="1:9" ht="14.1" customHeight="1">
      <c r="B57" s="242"/>
      <c r="C57" s="242"/>
      <c r="D57" s="242"/>
      <c r="E57" s="242"/>
      <c r="F57" s="242"/>
      <c r="G57" s="242"/>
      <c r="H57" s="242"/>
    </row>
    <row r="58" spans="1:9" ht="44.25" customHeight="1">
      <c r="B58" s="242"/>
      <c r="C58" s="242"/>
      <c r="D58" s="242"/>
      <c r="E58" s="242"/>
      <c r="F58" s="242"/>
      <c r="G58" s="242"/>
      <c r="H58" s="242"/>
    </row>
    <row r="59" spans="1:9" ht="14.1" customHeight="1">
      <c r="B59" s="242" t="s">
        <v>152</v>
      </c>
      <c r="C59" s="242"/>
      <c r="D59" s="242"/>
      <c r="E59" s="242"/>
      <c r="F59" s="242"/>
      <c r="G59" s="242"/>
      <c r="H59" s="242"/>
    </row>
    <row r="60" spans="1:9" ht="29.1" customHeight="1">
      <c r="B60" s="242"/>
      <c r="C60" s="242"/>
      <c r="D60" s="242"/>
      <c r="E60" s="242"/>
      <c r="F60" s="242"/>
      <c r="G60" s="242"/>
      <c r="H60" s="242"/>
    </row>
    <row r="62" spans="1:9" s="97" customFormat="1" ht="14.1" customHeight="1">
      <c r="A62" s="101"/>
      <c r="B62" s="243" t="s">
        <v>153</v>
      </c>
      <c r="C62" s="243"/>
      <c r="D62" s="243"/>
      <c r="E62" s="243"/>
      <c r="F62" s="243"/>
      <c r="G62" s="243"/>
      <c r="H62" s="243"/>
      <c r="I62" s="96"/>
    </row>
    <row r="63" spans="1:9" ht="13.5" customHeight="1">
      <c r="B63" s="242" t="s">
        <v>154</v>
      </c>
      <c r="C63" s="242"/>
      <c r="D63" s="242"/>
      <c r="E63" s="242"/>
      <c r="F63" s="242"/>
      <c r="G63" s="242"/>
      <c r="H63" s="242"/>
    </row>
    <row r="64" spans="1:9" ht="42" customHeight="1">
      <c r="B64" s="242"/>
      <c r="C64" s="242"/>
      <c r="D64" s="242"/>
      <c r="E64" s="242"/>
      <c r="F64" s="242"/>
      <c r="G64" s="242"/>
      <c r="H64" s="242"/>
    </row>
    <row r="66" spans="1:9" s="152" customFormat="1" ht="14.1" customHeight="1">
      <c r="A66" s="101"/>
      <c r="B66" s="243" t="s">
        <v>155</v>
      </c>
      <c r="C66" s="243"/>
      <c r="D66" s="243"/>
      <c r="E66" s="243"/>
      <c r="F66" s="243"/>
      <c r="G66" s="243"/>
      <c r="H66" s="243"/>
      <c r="I66" s="151"/>
    </row>
    <row r="67" spans="1:9" ht="14.1" customHeight="1">
      <c r="B67" s="242" t="s">
        <v>156</v>
      </c>
      <c r="C67" s="242"/>
      <c r="D67" s="242"/>
      <c r="E67" s="242"/>
      <c r="F67" s="242"/>
      <c r="G67" s="242"/>
      <c r="H67" s="242"/>
    </row>
    <row r="68" spans="1:9" ht="42.75" customHeight="1">
      <c r="B68" s="242"/>
      <c r="C68" s="242"/>
      <c r="D68" s="242"/>
      <c r="E68" s="242"/>
      <c r="F68" s="242"/>
      <c r="G68" s="242"/>
      <c r="H68" s="242"/>
    </row>
    <row r="70" spans="1:9" s="152" customFormat="1" ht="14.1" customHeight="1">
      <c r="A70" s="101"/>
      <c r="B70" s="243" t="s">
        <v>157</v>
      </c>
      <c r="C70" s="243"/>
      <c r="D70" s="243"/>
      <c r="E70" s="243"/>
      <c r="F70" s="243"/>
      <c r="G70" s="243"/>
      <c r="H70" s="243"/>
      <c r="I70" s="151"/>
    </row>
    <row r="71" spans="1:9" ht="18" customHeight="1">
      <c r="B71" s="242" t="s">
        <v>158</v>
      </c>
      <c r="C71" s="242"/>
      <c r="D71" s="242"/>
      <c r="E71" s="242"/>
      <c r="F71" s="242"/>
      <c r="G71" s="242"/>
      <c r="H71" s="242"/>
    </row>
    <row r="72" spans="1:9" ht="14.1" customHeight="1">
      <c r="B72" s="242" t="s">
        <v>159</v>
      </c>
      <c r="C72" s="242"/>
      <c r="D72" s="242"/>
      <c r="E72" s="242"/>
      <c r="F72" s="242"/>
      <c r="G72" s="242"/>
      <c r="H72" s="242"/>
    </row>
    <row r="73" spans="1:9" ht="27" customHeight="1">
      <c r="B73" s="242"/>
      <c r="C73" s="242"/>
      <c r="D73" s="242"/>
      <c r="E73" s="242"/>
      <c r="F73" s="242"/>
      <c r="G73" s="242"/>
      <c r="H73" s="242"/>
    </row>
    <row r="74" spans="1:9" ht="15">
      <c r="B74" s="242" t="s">
        <v>160</v>
      </c>
      <c r="C74" s="242"/>
      <c r="D74" s="242"/>
      <c r="E74" s="242"/>
      <c r="F74" s="242"/>
      <c r="G74" s="242"/>
      <c r="H74" s="242"/>
    </row>
    <row r="75" spans="1:9" ht="15.75" customHeight="1">
      <c r="B75" s="242"/>
      <c r="C75" s="242"/>
      <c r="D75" s="242"/>
      <c r="E75" s="242"/>
      <c r="F75" s="242"/>
      <c r="G75" s="242"/>
      <c r="H75" s="242"/>
    </row>
    <row r="76" spans="1:9" ht="14.1" customHeight="1">
      <c r="B76" s="242" t="s">
        <v>161</v>
      </c>
      <c r="C76" s="242"/>
      <c r="D76" s="242"/>
      <c r="E76" s="242"/>
      <c r="F76" s="242"/>
      <c r="G76" s="242"/>
      <c r="H76" s="242"/>
    </row>
    <row r="77" spans="1:9" ht="28.5" customHeight="1">
      <c r="B77" s="242"/>
      <c r="C77" s="242"/>
      <c r="D77" s="242"/>
      <c r="E77" s="242"/>
      <c r="F77" s="242"/>
      <c r="G77" s="242"/>
      <c r="H77" s="242"/>
    </row>
    <row r="78" spans="1:9" ht="14.1" customHeight="1">
      <c r="B78" s="242" t="s">
        <v>162</v>
      </c>
      <c r="C78" s="242"/>
      <c r="D78" s="242"/>
      <c r="E78" s="242"/>
      <c r="F78" s="242"/>
      <c r="G78" s="242"/>
      <c r="H78" s="242"/>
    </row>
    <row r="79" spans="1:9" ht="18" customHeight="1">
      <c r="B79" s="242"/>
      <c r="C79" s="242"/>
      <c r="D79" s="242"/>
      <c r="E79" s="242"/>
      <c r="F79" s="242"/>
      <c r="G79" s="242"/>
      <c r="H79" s="242"/>
    </row>
    <row r="81" spans="1:9" s="152" customFormat="1" ht="14.1" customHeight="1">
      <c r="A81" s="101"/>
      <c r="B81" s="243" t="s">
        <v>163</v>
      </c>
      <c r="C81" s="243"/>
      <c r="D81" s="243"/>
      <c r="E81" s="243"/>
      <c r="F81" s="243"/>
      <c r="G81" s="243"/>
      <c r="H81" s="243"/>
      <c r="I81" s="151"/>
    </row>
    <row r="82" spans="1:9" ht="42.75" customHeight="1">
      <c r="B82" s="242" t="s">
        <v>164</v>
      </c>
      <c r="C82" s="242"/>
      <c r="D82" s="242"/>
      <c r="E82" s="242"/>
      <c r="F82" s="242"/>
      <c r="G82" s="242"/>
      <c r="H82" s="242"/>
    </row>
    <row r="83" spans="1:9" ht="14.1" customHeight="1">
      <c r="B83" s="242" t="s">
        <v>165</v>
      </c>
      <c r="C83" s="242"/>
      <c r="D83" s="242"/>
      <c r="E83" s="242"/>
      <c r="F83" s="242"/>
      <c r="G83" s="242"/>
      <c r="H83" s="242"/>
    </row>
    <row r="84" spans="1:9" ht="27.75" customHeight="1">
      <c r="B84" s="242"/>
      <c r="C84" s="242"/>
      <c r="D84" s="242"/>
      <c r="E84" s="242"/>
      <c r="F84" s="242"/>
      <c r="G84" s="242"/>
      <c r="H84" s="242"/>
    </row>
    <row r="85" spans="1:9" ht="14.1" customHeight="1">
      <c r="B85" s="242"/>
      <c r="C85" s="242"/>
      <c r="D85" s="242"/>
      <c r="E85" s="242"/>
      <c r="F85" s="242"/>
      <c r="G85" s="242"/>
      <c r="H85" s="242"/>
    </row>
    <row r="86" spans="1:9" ht="14.1" customHeight="1">
      <c r="B86" s="242" t="s">
        <v>166</v>
      </c>
      <c r="C86" s="242"/>
      <c r="D86" s="242"/>
      <c r="E86" s="242"/>
      <c r="F86" s="242"/>
      <c r="G86" s="242"/>
      <c r="H86" s="242"/>
    </row>
    <row r="87" spans="1:9" ht="17.25" customHeight="1">
      <c r="B87" s="242"/>
      <c r="C87" s="242"/>
      <c r="D87" s="242"/>
      <c r="E87" s="242"/>
      <c r="F87" s="242"/>
      <c r="G87" s="242"/>
      <c r="H87" s="242"/>
    </row>
    <row r="88" spans="1:9" ht="14.1" customHeight="1">
      <c r="B88" s="242" t="s">
        <v>167</v>
      </c>
      <c r="C88" s="242"/>
      <c r="D88" s="242"/>
      <c r="E88" s="242"/>
      <c r="F88" s="242"/>
      <c r="G88" s="242"/>
      <c r="H88" s="242"/>
    </row>
    <row r="89" spans="1:9" ht="14.1" customHeight="1">
      <c r="B89" s="242"/>
      <c r="C89" s="242"/>
      <c r="D89" s="242"/>
      <c r="E89" s="242"/>
      <c r="F89" s="242"/>
      <c r="G89" s="242"/>
      <c r="H89" s="242"/>
    </row>
    <row r="90" spans="1:9" ht="24.75" customHeight="1">
      <c r="B90" s="242"/>
      <c r="C90" s="242"/>
      <c r="D90" s="242"/>
      <c r="E90" s="242"/>
      <c r="F90" s="242"/>
      <c r="G90" s="242"/>
      <c r="H90" s="242"/>
    </row>
    <row r="91" spans="1:9" ht="14.1" customHeight="1">
      <c r="B91" s="242" t="s">
        <v>168</v>
      </c>
      <c r="C91" s="242"/>
      <c r="D91" s="242"/>
      <c r="E91" s="242"/>
      <c r="F91" s="242"/>
      <c r="G91" s="242"/>
      <c r="H91" s="242"/>
    </row>
    <row r="92" spans="1:9" ht="14.1" customHeight="1">
      <c r="B92" s="242"/>
      <c r="C92" s="242"/>
      <c r="D92" s="242"/>
      <c r="E92" s="242"/>
      <c r="F92" s="242"/>
      <c r="G92" s="242"/>
      <c r="H92" s="242"/>
    </row>
    <row r="93" spans="1:9" ht="14.1" customHeight="1">
      <c r="B93" s="242"/>
      <c r="C93" s="242"/>
      <c r="D93" s="242"/>
      <c r="E93" s="242"/>
      <c r="F93" s="242"/>
      <c r="G93" s="242"/>
      <c r="H93" s="242"/>
    </row>
    <row r="94" spans="1:9" ht="14.1" customHeight="1">
      <c r="B94" s="242"/>
      <c r="C94" s="242"/>
      <c r="D94" s="242"/>
      <c r="E94" s="242"/>
      <c r="F94" s="242"/>
      <c r="G94" s="242"/>
      <c r="H94" s="242"/>
    </row>
    <row r="95" spans="1:9" ht="14.1" customHeight="1">
      <c r="B95" s="242" t="s">
        <v>169</v>
      </c>
      <c r="C95" s="242"/>
      <c r="D95" s="242"/>
      <c r="E95" s="242"/>
      <c r="F95" s="242"/>
      <c r="G95" s="242"/>
      <c r="H95" s="242"/>
    </row>
    <row r="96" spans="1:9" ht="25.35" customHeight="1">
      <c r="B96" s="242"/>
      <c r="C96" s="242"/>
      <c r="D96" s="242"/>
      <c r="E96" s="242"/>
      <c r="F96" s="242"/>
      <c r="G96" s="242"/>
      <c r="H96" s="242"/>
    </row>
    <row r="97" spans="2:8" ht="14.1" customHeight="1">
      <c r="B97" s="242" t="s">
        <v>170</v>
      </c>
      <c r="C97" s="242"/>
      <c r="D97" s="242"/>
      <c r="E97" s="242"/>
      <c r="F97" s="242"/>
      <c r="G97" s="242"/>
      <c r="H97" s="242"/>
    </row>
    <row r="98" spans="2:8" ht="29.25" customHeight="1">
      <c r="B98" s="242"/>
      <c r="C98" s="242"/>
      <c r="D98" s="242"/>
      <c r="E98" s="242"/>
      <c r="F98" s="242"/>
      <c r="G98" s="242"/>
      <c r="H98" s="242"/>
    </row>
    <row r="99" spans="2:8" ht="14.1" customHeight="1">
      <c r="B99" s="242" t="s">
        <v>171</v>
      </c>
      <c r="C99" s="242"/>
      <c r="D99" s="242"/>
      <c r="E99" s="242"/>
      <c r="F99" s="242"/>
      <c r="G99" s="242"/>
      <c r="H99" s="242"/>
    </row>
    <row r="100" spans="2:8" ht="14.1" customHeight="1">
      <c r="B100" s="242"/>
      <c r="C100" s="242"/>
      <c r="D100" s="242"/>
      <c r="E100" s="242"/>
      <c r="F100" s="242"/>
      <c r="G100" s="242"/>
      <c r="H100" s="242"/>
    </row>
    <row r="101" spans="2:8" ht="16.350000000000001" customHeight="1">
      <c r="B101" s="242"/>
      <c r="C101" s="242"/>
      <c r="D101" s="242"/>
      <c r="E101" s="242"/>
      <c r="F101" s="242"/>
      <c r="G101" s="242"/>
      <c r="H101" s="242"/>
    </row>
    <row r="102" spans="2:8" ht="14.1" customHeight="1">
      <c r="B102" s="242" t="s">
        <v>172</v>
      </c>
      <c r="C102" s="242"/>
      <c r="D102" s="242"/>
      <c r="E102" s="242"/>
      <c r="F102" s="242"/>
      <c r="G102" s="242"/>
      <c r="H102" s="242"/>
    </row>
    <row r="103" spans="2:8" ht="23.1" customHeight="1">
      <c r="B103" s="242"/>
      <c r="C103" s="242"/>
      <c r="D103" s="242"/>
      <c r="E103" s="242"/>
      <c r="F103" s="242"/>
      <c r="G103" s="242"/>
      <c r="H103" s="242"/>
    </row>
    <row r="104" spans="2:8" ht="14.1" customHeight="1">
      <c r="B104" s="242" t="s">
        <v>173</v>
      </c>
      <c r="C104" s="242"/>
      <c r="D104" s="242"/>
      <c r="E104" s="242"/>
      <c r="F104" s="242"/>
      <c r="G104" s="242"/>
      <c r="H104" s="242"/>
    </row>
    <row r="105" spans="2:8" ht="14.1" customHeight="1">
      <c r="B105" s="242"/>
      <c r="C105" s="242"/>
      <c r="D105" s="242"/>
      <c r="E105" s="242"/>
      <c r="F105" s="242"/>
      <c r="G105" s="242"/>
      <c r="H105" s="242"/>
    </row>
    <row r="106" spans="2:8" ht="27" customHeight="1">
      <c r="B106" s="242"/>
      <c r="C106" s="242"/>
      <c r="D106" s="242"/>
      <c r="E106" s="242"/>
      <c r="F106" s="242"/>
      <c r="G106" s="242"/>
      <c r="H106" s="242"/>
    </row>
    <row r="107" spans="2:8" ht="67.349999999999994" customHeight="1">
      <c r="B107" s="242" t="s">
        <v>174</v>
      </c>
      <c r="C107" s="242"/>
      <c r="D107" s="242"/>
      <c r="E107" s="242"/>
      <c r="F107" s="242"/>
      <c r="G107" s="242"/>
      <c r="H107" s="242"/>
    </row>
    <row r="108" spans="2:8" ht="14.1" customHeight="1">
      <c r="B108" s="242" t="s">
        <v>175</v>
      </c>
      <c r="C108" s="242"/>
      <c r="D108" s="242"/>
      <c r="E108" s="242"/>
      <c r="F108" s="242"/>
      <c r="G108" s="242"/>
      <c r="H108" s="242"/>
    </row>
    <row r="109" spans="2:8" ht="14.1" customHeight="1">
      <c r="B109" s="242"/>
      <c r="C109" s="242"/>
      <c r="D109" s="242"/>
      <c r="E109" s="242"/>
      <c r="F109" s="242"/>
      <c r="G109" s="242"/>
      <c r="H109" s="242"/>
    </row>
    <row r="110" spans="2:8" ht="27" customHeight="1">
      <c r="B110" s="242"/>
      <c r="C110" s="242"/>
      <c r="D110" s="242"/>
      <c r="E110" s="242"/>
      <c r="F110" s="242"/>
      <c r="G110" s="242"/>
      <c r="H110" s="242"/>
    </row>
    <row r="112" spans="2:8" ht="14.1" customHeight="1">
      <c r="B112" s="242" t="s">
        <v>176</v>
      </c>
      <c r="C112" s="242"/>
      <c r="D112" s="242"/>
      <c r="E112" s="242"/>
      <c r="F112" s="242"/>
      <c r="G112" s="242"/>
      <c r="H112" s="242"/>
    </row>
    <row r="113" spans="2:8" ht="21" customHeight="1">
      <c r="B113" s="242"/>
      <c r="C113" s="242"/>
      <c r="D113" s="242"/>
      <c r="E113" s="242"/>
      <c r="F113" s="242"/>
      <c r="G113" s="242"/>
      <c r="H113" s="242"/>
    </row>
    <row r="114" spans="2:8" ht="16.5" customHeight="1">
      <c r="B114" s="242" t="s">
        <v>177</v>
      </c>
      <c r="C114" s="242"/>
      <c r="D114" s="242"/>
      <c r="E114" s="242"/>
      <c r="F114" s="242"/>
      <c r="G114" s="242"/>
      <c r="H114" s="242"/>
    </row>
    <row r="115" spans="2:8" ht="14.1" customHeight="1">
      <c r="B115" s="242" t="s">
        <v>178</v>
      </c>
      <c r="C115" s="242"/>
      <c r="D115" s="242"/>
      <c r="E115" s="242"/>
      <c r="F115" s="242"/>
      <c r="G115" s="242"/>
      <c r="H115" s="242"/>
    </row>
    <row r="116" spans="2:8" ht="14.1" customHeight="1">
      <c r="B116" s="242"/>
      <c r="C116" s="242"/>
      <c r="D116" s="242"/>
      <c r="E116" s="242"/>
      <c r="F116" s="242"/>
      <c r="G116" s="242"/>
      <c r="H116" s="242"/>
    </row>
    <row r="117" spans="2:8" ht="14.1" customHeight="1">
      <c r="B117" s="242" t="s">
        <v>179</v>
      </c>
      <c r="C117" s="242"/>
      <c r="D117" s="242"/>
      <c r="E117" s="242"/>
      <c r="F117" s="242"/>
      <c r="G117" s="242"/>
      <c r="H117" s="242"/>
    </row>
    <row r="118" spans="2:8" ht="24.75" customHeight="1">
      <c r="B118" s="242"/>
      <c r="C118" s="242"/>
      <c r="D118" s="242"/>
      <c r="E118" s="242"/>
      <c r="F118" s="242"/>
      <c r="G118" s="242"/>
      <c r="H118" s="242"/>
    </row>
    <row r="119" spans="2:8" ht="14.1" customHeight="1">
      <c r="B119" s="242"/>
      <c r="C119" s="242"/>
      <c r="D119" s="242"/>
      <c r="E119" s="242"/>
      <c r="F119" s="242"/>
      <c r="G119" s="242"/>
      <c r="H119" s="242"/>
    </row>
    <row r="120" spans="2:8" ht="18" customHeight="1">
      <c r="B120" s="242"/>
      <c r="C120" s="242"/>
      <c r="D120" s="242"/>
      <c r="E120" s="242"/>
      <c r="F120" s="242"/>
      <c r="G120" s="242"/>
      <c r="H120" s="242"/>
    </row>
    <row r="121" spans="2:8" ht="14.1" customHeight="1">
      <c r="B121" s="242" t="s">
        <v>180</v>
      </c>
      <c r="C121" s="242"/>
      <c r="D121" s="242"/>
      <c r="E121" s="242"/>
      <c r="F121" s="242"/>
      <c r="G121" s="242"/>
      <c r="H121" s="242"/>
    </row>
    <row r="122" spans="2:8" ht="16.5" customHeight="1">
      <c r="B122" s="242"/>
      <c r="C122" s="242"/>
      <c r="D122" s="242"/>
      <c r="E122" s="242"/>
      <c r="F122" s="242"/>
      <c r="G122" s="242"/>
      <c r="H122" s="242"/>
    </row>
    <row r="123" spans="2:8" ht="13.5" customHeight="1">
      <c r="B123" s="242" t="s">
        <v>181</v>
      </c>
      <c r="C123" s="242"/>
      <c r="D123" s="242"/>
      <c r="E123" s="242"/>
      <c r="F123" s="242"/>
      <c r="G123" s="242"/>
      <c r="H123" s="242"/>
    </row>
    <row r="124" spans="2:8" ht="14.1" customHeight="1">
      <c r="B124" s="242"/>
      <c r="C124" s="242"/>
      <c r="D124" s="242"/>
      <c r="E124" s="242"/>
      <c r="F124" s="242"/>
      <c r="G124" s="242"/>
      <c r="H124" s="242"/>
    </row>
    <row r="125" spans="2:8" ht="16.5" customHeight="1">
      <c r="B125" s="242"/>
      <c r="C125" s="242"/>
      <c r="D125" s="242"/>
      <c r="E125" s="242"/>
      <c r="F125" s="242"/>
      <c r="G125" s="242"/>
      <c r="H125" s="242"/>
    </row>
    <row r="126" spans="2:8" ht="14.1" customHeight="1">
      <c r="B126" s="242" t="s">
        <v>182</v>
      </c>
      <c r="C126" s="242"/>
      <c r="D126" s="242"/>
      <c r="E126" s="242"/>
      <c r="F126" s="242"/>
      <c r="G126" s="242"/>
      <c r="H126" s="242"/>
    </row>
    <row r="127" spans="2:8" ht="16.5" customHeight="1">
      <c r="B127" s="242"/>
      <c r="C127" s="242"/>
      <c r="D127" s="242"/>
      <c r="E127" s="242"/>
      <c r="F127" s="242"/>
      <c r="G127" s="242"/>
      <c r="H127" s="242"/>
    </row>
  </sheetData>
  <mergeCells count="58">
    <mergeCell ref="B21:H24"/>
    <mergeCell ref="A2:G2"/>
    <mergeCell ref="A4:H4"/>
    <mergeCell ref="B6:H6"/>
    <mergeCell ref="B8:H8"/>
    <mergeCell ref="B9:H9"/>
    <mergeCell ref="B10:H11"/>
    <mergeCell ref="B12:H12"/>
    <mergeCell ref="B13:H13"/>
    <mergeCell ref="B15:H15"/>
    <mergeCell ref="B16:H19"/>
    <mergeCell ref="B20:H20"/>
    <mergeCell ref="B43:H46"/>
    <mergeCell ref="B25:H25"/>
    <mergeCell ref="B26:H28"/>
    <mergeCell ref="B30:H30"/>
    <mergeCell ref="B31:H32"/>
    <mergeCell ref="B34:H34"/>
    <mergeCell ref="B35:H37"/>
    <mergeCell ref="B39:H39"/>
    <mergeCell ref="B40:H40"/>
    <mergeCell ref="B42:H42"/>
    <mergeCell ref="B71:H71"/>
    <mergeCell ref="B47:H50"/>
    <mergeCell ref="B51:H51"/>
    <mergeCell ref="B52:H52"/>
    <mergeCell ref="B54:H54"/>
    <mergeCell ref="B55:H58"/>
    <mergeCell ref="B59:H60"/>
    <mergeCell ref="B62:H62"/>
    <mergeCell ref="B63:H64"/>
    <mergeCell ref="B66:H66"/>
    <mergeCell ref="B67:H68"/>
    <mergeCell ref="B70:H70"/>
    <mergeCell ref="B97:H98"/>
    <mergeCell ref="B72:H73"/>
    <mergeCell ref="B74:H75"/>
    <mergeCell ref="B76:H77"/>
    <mergeCell ref="B78:H79"/>
    <mergeCell ref="B81:H81"/>
    <mergeCell ref="B82:H82"/>
    <mergeCell ref="B83:H85"/>
    <mergeCell ref="B86:H87"/>
    <mergeCell ref="B88:H90"/>
    <mergeCell ref="B91:H94"/>
    <mergeCell ref="B95:H96"/>
    <mergeCell ref="B126:H127"/>
    <mergeCell ref="B99:H101"/>
    <mergeCell ref="B102:H103"/>
    <mergeCell ref="B104:H106"/>
    <mergeCell ref="B107:H107"/>
    <mergeCell ref="B108:H110"/>
    <mergeCell ref="B112:H113"/>
    <mergeCell ref="B114:H114"/>
    <mergeCell ref="B115:H116"/>
    <mergeCell ref="B117:H120"/>
    <mergeCell ref="B121:H122"/>
    <mergeCell ref="B123:H125"/>
  </mergeCells>
  <pageMargins left="0.71" right="0.71" top="0.75000000000000011" bottom="0.75000000000000011" header="0.31" footer="0.31"/>
  <pageSetup paperSize="9" scale="87" firstPageNumber="0" fitToHeight="3" orientation="portrait" horizontalDpi="300" verticalDpi="300" r:id="rId1"/>
  <headerFooter>
    <oddHeader>&amp;L
&amp;R&amp;P / &amp;N</oddHeader>
    <oddFooter>&amp;L&amp;A</oddFooter>
  </headerFooter>
  <rowBreaks count="1" manualBreakCount="1">
    <brk id="12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9EED9-D090-854F-8BE2-E588793D442C}">
  <sheetPr>
    <pageSetUpPr fitToPage="1"/>
  </sheetPr>
  <dimension ref="A1:G304"/>
  <sheetViews>
    <sheetView showRuler="0" view="pageBreakPreview" topLeftCell="A109" zoomScale="91" zoomScaleNormal="100" zoomScaleSheetLayoutView="91" workbookViewId="0">
      <selection activeCell="F124" sqref="F124"/>
    </sheetView>
  </sheetViews>
  <sheetFormatPr defaultColWidth="7.5546875" defaultRowHeight="18"/>
  <cols>
    <col min="1" max="1" width="6.6640625" style="108" customWidth="1"/>
    <col min="2" max="2" width="67.33203125" style="18" customWidth="1"/>
    <col min="3" max="3" width="12" style="150" customWidth="1"/>
    <col min="4" max="4" width="11.44140625" style="150" customWidth="1"/>
    <col min="5" max="5" width="15.6640625" style="157" customWidth="1"/>
    <col min="6" max="6" width="15.6640625" style="158" customWidth="1"/>
    <col min="7" max="7" width="23.33203125" style="150" bestFit="1" customWidth="1"/>
    <col min="8" max="252" width="7.5546875" style="14"/>
    <col min="253" max="253" width="4.33203125" style="14" customWidth="1"/>
    <col min="254" max="254" width="56.33203125" style="14" customWidth="1"/>
    <col min="255" max="255" width="6.109375" style="14" customWidth="1"/>
    <col min="256" max="256" width="7.44140625" style="14" customWidth="1"/>
    <col min="257" max="257" width="9.88671875" style="14" bestFit="1" customWidth="1"/>
    <col min="258" max="258" width="11" style="14" bestFit="1" customWidth="1"/>
    <col min="259" max="508" width="7.5546875" style="14"/>
    <col min="509" max="509" width="4.33203125" style="14" customWidth="1"/>
    <col min="510" max="510" width="56.33203125" style="14" customWidth="1"/>
    <col min="511" max="511" width="6.109375" style="14" customWidth="1"/>
    <col min="512" max="512" width="7.44140625" style="14" customWidth="1"/>
    <col min="513" max="513" width="9.88671875" style="14" bestFit="1" customWidth="1"/>
    <col min="514" max="514" width="11" style="14" bestFit="1" customWidth="1"/>
    <col min="515" max="764" width="7.5546875" style="14"/>
    <col min="765" max="765" width="4.33203125" style="14" customWidth="1"/>
    <col min="766" max="766" width="56.33203125" style="14" customWidth="1"/>
    <col min="767" max="767" width="6.109375" style="14" customWidth="1"/>
    <col min="768" max="768" width="7.44140625" style="14" customWidth="1"/>
    <col min="769" max="769" width="9.88671875" style="14" bestFit="1" customWidth="1"/>
    <col min="770" max="770" width="11" style="14" bestFit="1" customWidth="1"/>
    <col min="771" max="1020" width="7.5546875" style="14"/>
    <col min="1021" max="1021" width="4.33203125" style="14" customWidth="1"/>
    <col min="1022" max="1022" width="56.33203125" style="14" customWidth="1"/>
    <col min="1023" max="1023" width="6.109375" style="14" customWidth="1"/>
    <col min="1024" max="1024" width="7.44140625" style="14" customWidth="1"/>
    <col min="1025" max="1025" width="9.88671875" style="14" bestFit="1" customWidth="1"/>
    <col min="1026" max="1026" width="11" style="14" bestFit="1" customWidth="1"/>
    <col min="1027" max="1276" width="7.5546875" style="14"/>
    <col min="1277" max="1277" width="4.33203125" style="14" customWidth="1"/>
    <col min="1278" max="1278" width="56.33203125" style="14" customWidth="1"/>
    <col min="1279" max="1279" width="6.109375" style="14" customWidth="1"/>
    <col min="1280" max="1280" width="7.44140625" style="14" customWidth="1"/>
    <col min="1281" max="1281" width="9.88671875" style="14" bestFit="1" customWidth="1"/>
    <col min="1282" max="1282" width="11" style="14" bestFit="1" customWidth="1"/>
    <col min="1283" max="1532" width="7.5546875" style="14"/>
    <col min="1533" max="1533" width="4.33203125" style="14" customWidth="1"/>
    <col min="1534" max="1534" width="56.33203125" style="14" customWidth="1"/>
    <col min="1535" max="1535" width="6.109375" style="14" customWidth="1"/>
    <col min="1536" max="1536" width="7.44140625" style="14" customWidth="1"/>
    <col min="1537" max="1537" width="9.88671875" style="14" bestFit="1" customWidth="1"/>
    <col min="1538" max="1538" width="11" style="14" bestFit="1" customWidth="1"/>
    <col min="1539" max="1788" width="7.5546875" style="14"/>
    <col min="1789" max="1789" width="4.33203125" style="14" customWidth="1"/>
    <col min="1790" max="1790" width="56.33203125" style="14" customWidth="1"/>
    <col min="1791" max="1791" width="6.109375" style="14" customWidth="1"/>
    <col min="1792" max="1792" width="7.44140625" style="14" customWidth="1"/>
    <col min="1793" max="1793" width="9.88671875" style="14" bestFit="1" customWidth="1"/>
    <col min="1794" max="1794" width="11" style="14" bestFit="1" customWidth="1"/>
    <col min="1795" max="2044" width="7.5546875" style="14"/>
    <col min="2045" max="2045" width="4.33203125" style="14" customWidth="1"/>
    <col min="2046" max="2046" width="56.33203125" style="14" customWidth="1"/>
    <col min="2047" max="2047" width="6.109375" style="14" customWidth="1"/>
    <col min="2048" max="2048" width="7.44140625" style="14" customWidth="1"/>
    <col min="2049" max="2049" width="9.88671875" style="14" bestFit="1" customWidth="1"/>
    <col min="2050" max="2050" width="11" style="14" bestFit="1" customWidth="1"/>
    <col min="2051" max="2300" width="7.5546875" style="14"/>
    <col min="2301" max="2301" width="4.33203125" style="14" customWidth="1"/>
    <col min="2302" max="2302" width="56.33203125" style="14" customWidth="1"/>
    <col min="2303" max="2303" width="6.109375" style="14" customWidth="1"/>
    <col min="2304" max="2304" width="7.44140625" style="14" customWidth="1"/>
    <col min="2305" max="2305" width="9.88671875" style="14" bestFit="1" customWidth="1"/>
    <col min="2306" max="2306" width="11" style="14" bestFit="1" customWidth="1"/>
    <col min="2307" max="2556" width="7.5546875" style="14"/>
    <col min="2557" max="2557" width="4.33203125" style="14" customWidth="1"/>
    <col min="2558" max="2558" width="56.33203125" style="14" customWidth="1"/>
    <col min="2559" max="2559" width="6.109375" style="14" customWidth="1"/>
    <col min="2560" max="2560" width="7.44140625" style="14" customWidth="1"/>
    <col min="2561" max="2561" width="9.88671875" style="14" bestFit="1" customWidth="1"/>
    <col min="2562" max="2562" width="11" style="14" bestFit="1" customWidth="1"/>
    <col min="2563" max="2812" width="7.5546875" style="14"/>
    <col min="2813" max="2813" width="4.33203125" style="14" customWidth="1"/>
    <col min="2814" max="2814" width="56.33203125" style="14" customWidth="1"/>
    <col min="2815" max="2815" width="6.109375" style="14" customWidth="1"/>
    <col min="2816" max="2816" width="7.44140625" style="14" customWidth="1"/>
    <col min="2817" max="2817" width="9.88671875" style="14" bestFit="1" customWidth="1"/>
    <col min="2818" max="2818" width="11" style="14" bestFit="1" customWidth="1"/>
    <col min="2819" max="3068" width="7.5546875" style="14"/>
    <col min="3069" max="3069" width="4.33203125" style="14" customWidth="1"/>
    <col min="3070" max="3070" width="56.33203125" style="14" customWidth="1"/>
    <col min="3071" max="3071" width="6.109375" style="14" customWidth="1"/>
    <col min="3072" max="3072" width="7.44140625" style="14" customWidth="1"/>
    <col min="3073" max="3073" width="9.88671875" style="14" bestFit="1" customWidth="1"/>
    <col min="3074" max="3074" width="11" style="14" bestFit="1" customWidth="1"/>
    <col min="3075" max="3324" width="7.5546875" style="14"/>
    <col min="3325" max="3325" width="4.33203125" style="14" customWidth="1"/>
    <col min="3326" max="3326" width="56.33203125" style="14" customWidth="1"/>
    <col min="3327" max="3327" width="6.109375" style="14" customWidth="1"/>
    <col min="3328" max="3328" width="7.44140625" style="14" customWidth="1"/>
    <col min="3329" max="3329" width="9.88671875" style="14" bestFit="1" customWidth="1"/>
    <col min="3330" max="3330" width="11" style="14" bestFit="1" customWidth="1"/>
    <col min="3331" max="3580" width="7.5546875" style="14"/>
    <col min="3581" max="3581" width="4.33203125" style="14" customWidth="1"/>
    <col min="3582" max="3582" width="56.33203125" style="14" customWidth="1"/>
    <col min="3583" max="3583" width="6.109375" style="14" customWidth="1"/>
    <col min="3584" max="3584" width="7.44140625" style="14" customWidth="1"/>
    <col min="3585" max="3585" width="9.88671875" style="14" bestFit="1" customWidth="1"/>
    <col min="3586" max="3586" width="11" style="14" bestFit="1" customWidth="1"/>
    <col min="3587" max="3836" width="7.5546875" style="14"/>
    <col min="3837" max="3837" width="4.33203125" style="14" customWidth="1"/>
    <col min="3838" max="3838" width="56.33203125" style="14" customWidth="1"/>
    <col min="3839" max="3839" width="6.109375" style="14" customWidth="1"/>
    <col min="3840" max="3840" width="7.44140625" style="14" customWidth="1"/>
    <col min="3841" max="3841" width="9.88671875" style="14" bestFit="1" customWidth="1"/>
    <col min="3842" max="3842" width="11" style="14" bestFit="1" customWidth="1"/>
    <col min="3843" max="4092" width="7.5546875" style="14"/>
    <col min="4093" max="4093" width="4.33203125" style="14" customWidth="1"/>
    <col min="4094" max="4094" width="56.33203125" style="14" customWidth="1"/>
    <col min="4095" max="4095" width="6.109375" style="14" customWidth="1"/>
    <col min="4096" max="4096" width="7.44140625" style="14" customWidth="1"/>
    <col min="4097" max="4097" width="9.88671875" style="14" bestFit="1" customWidth="1"/>
    <col min="4098" max="4098" width="11" style="14" bestFit="1" customWidth="1"/>
    <col min="4099" max="4348" width="7.5546875" style="14"/>
    <col min="4349" max="4349" width="4.33203125" style="14" customWidth="1"/>
    <col min="4350" max="4350" width="56.33203125" style="14" customWidth="1"/>
    <col min="4351" max="4351" width="6.109375" style="14" customWidth="1"/>
    <col min="4352" max="4352" width="7.44140625" style="14" customWidth="1"/>
    <col min="4353" max="4353" width="9.88671875" style="14" bestFit="1" customWidth="1"/>
    <col min="4354" max="4354" width="11" style="14" bestFit="1" customWidth="1"/>
    <col min="4355" max="4604" width="7.5546875" style="14"/>
    <col min="4605" max="4605" width="4.33203125" style="14" customWidth="1"/>
    <col min="4606" max="4606" width="56.33203125" style="14" customWidth="1"/>
    <col min="4607" max="4607" width="6.109375" style="14" customWidth="1"/>
    <col min="4608" max="4608" width="7.44140625" style="14" customWidth="1"/>
    <col min="4609" max="4609" width="9.88671875" style="14" bestFit="1" customWidth="1"/>
    <col min="4610" max="4610" width="11" style="14" bestFit="1" customWidth="1"/>
    <col min="4611" max="4860" width="7.5546875" style="14"/>
    <col min="4861" max="4861" width="4.33203125" style="14" customWidth="1"/>
    <col min="4862" max="4862" width="56.33203125" style="14" customWidth="1"/>
    <col min="4863" max="4863" width="6.109375" style="14" customWidth="1"/>
    <col min="4864" max="4864" width="7.44140625" style="14" customWidth="1"/>
    <col min="4865" max="4865" width="9.88671875" style="14" bestFit="1" customWidth="1"/>
    <col min="4866" max="4866" width="11" style="14" bestFit="1" customWidth="1"/>
    <col min="4867" max="5116" width="7.5546875" style="14"/>
    <col min="5117" max="5117" width="4.33203125" style="14" customWidth="1"/>
    <col min="5118" max="5118" width="56.33203125" style="14" customWidth="1"/>
    <col min="5119" max="5119" width="6.109375" style="14" customWidth="1"/>
    <col min="5120" max="5120" width="7.44140625" style="14" customWidth="1"/>
    <col min="5121" max="5121" width="9.88671875" style="14" bestFit="1" customWidth="1"/>
    <col min="5122" max="5122" width="11" style="14" bestFit="1" customWidth="1"/>
    <col min="5123" max="5372" width="7.5546875" style="14"/>
    <col min="5373" max="5373" width="4.33203125" style="14" customWidth="1"/>
    <col min="5374" max="5374" width="56.33203125" style="14" customWidth="1"/>
    <col min="5375" max="5375" width="6.109375" style="14" customWidth="1"/>
    <col min="5376" max="5376" width="7.44140625" style="14" customWidth="1"/>
    <col min="5377" max="5377" width="9.88671875" style="14" bestFit="1" customWidth="1"/>
    <col min="5378" max="5378" width="11" style="14" bestFit="1" customWidth="1"/>
    <col min="5379" max="5628" width="7.5546875" style="14"/>
    <col min="5629" max="5629" width="4.33203125" style="14" customWidth="1"/>
    <col min="5630" max="5630" width="56.33203125" style="14" customWidth="1"/>
    <col min="5631" max="5631" width="6.109375" style="14" customWidth="1"/>
    <col min="5632" max="5632" width="7.44140625" style="14" customWidth="1"/>
    <col min="5633" max="5633" width="9.88671875" style="14" bestFit="1" customWidth="1"/>
    <col min="5634" max="5634" width="11" style="14" bestFit="1" customWidth="1"/>
    <col min="5635" max="5884" width="7.5546875" style="14"/>
    <col min="5885" max="5885" width="4.33203125" style="14" customWidth="1"/>
    <col min="5886" max="5886" width="56.33203125" style="14" customWidth="1"/>
    <col min="5887" max="5887" width="6.109375" style="14" customWidth="1"/>
    <col min="5888" max="5888" width="7.44140625" style="14" customWidth="1"/>
    <col min="5889" max="5889" width="9.88671875" style="14" bestFit="1" customWidth="1"/>
    <col min="5890" max="5890" width="11" style="14" bestFit="1" customWidth="1"/>
    <col min="5891" max="6140" width="7.5546875" style="14"/>
    <col min="6141" max="6141" width="4.33203125" style="14" customWidth="1"/>
    <col min="6142" max="6142" width="56.33203125" style="14" customWidth="1"/>
    <col min="6143" max="6143" width="6.109375" style="14" customWidth="1"/>
    <col min="6144" max="6144" width="7.44140625" style="14" customWidth="1"/>
    <col min="6145" max="6145" width="9.88671875" style="14" bestFit="1" customWidth="1"/>
    <col min="6146" max="6146" width="11" style="14" bestFit="1" customWidth="1"/>
    <col min="6147" max="6396" width="7.5546875" style="14"/>
    <col min="6397" max="6397" width="4.33203125" style="14" customWidth="1"/>
    <col min="6398" max="6398" width="56.33203125" style="14" customWidth="1"/>
    <col min="6399" max="6399" width="6.109375" style="14" customWidth="1"/>
    <col min="6400" max="6400" width="7.44140625" style="14" customWidth="1"/>
    <col min="6401" max="6401" width="9.88671875" style="14" bestFit="1" customWidth="1"/>
    <col min="6402" max="6402" width="11" style="14" bestFit="1" customWidth="1"/>
    <col min="6403" max="6652" width="7.5546875" style="14"/>
    <col min="6653" max="6653" width="4.33203125" style="14" customWidth="1"/>
    <col min="6654" max="6654" width="56.33203125" style="14" customWidth="1"/>
    <col min="6655" max="6655" width="6.109375" style="14" customWidth="1"/>
    <col min="6656" max="6656" width="7.44140625" style="14" customWidth="1"/>
    <col min="6657" max="6657" width="9.88671875" style="14" bestFit="1" customWidth="1"/>
    <col min="6658" max="6658" width="11" style="14" bestFit="1" customWidth="1"/>
    <col min="6659" max="6908" width="7.5546875" style="14"/>
    <col min="6909" max="6909" width="4.33203125" style="14" customWidth="1"/>
    <col min="6910" max="6910" width="56.33203125" style="14" customWidth="1"/>
    <col min="6911" max="6911" width="6.109375" style="14" customWidth="1"/>
    <col min="6912" max="6912" width="7.44140625" style="14" customWidth="1"/>
    <col min="6913" max="6913" width="9.88671875" style="14" bestFit="1" customWidth="1"/>
    <col min="6914" max="6914" width="11" style="14" bestFit="1" customWidth="1"/>
    <col min="6915" max="7164" width="7.5546875" style="14"/>
    <col min="7165" max="7165" width="4.33203125" style="14" customWidth="1"/>
    <col min="7166" max="7166" width="56.33203125" style="14" customWidth="1"/>
    <col min="7167" max="7167" width="6.109375" style="14" customWidth="1"/>
    <col min="7168" max="7168" width="7.44140625" style="14" customWidth="1"/>
    <col min="7169" max="7169" width="9.88671875" style="14" bestFit="1" customWidth="1"/>
    <col min="7170" max="7170" width="11" style="14" bestFit="1" customWidth="1"/>
    <col min="7171" max="7420" width="7.5546875" style="14"/>
    <col min="7421" max="7421" width="4.33203125" style="14" customWidth="1"/>
    <col min="7422" max="7422" width="56.33203125" style="14" customWidth="1"/>
    <col min="7423" max="7423" width="6.109375" style="14" customWidth="1"/>
    <col min="7424" max="7424" width="7.44140625" style="14" customWidth="1"/>
    <col min="7425" max="7425" width="9.88671875" style="14" bestFit="1" customWidth="1"/>
    <col min="7426" max="7426" width="11" style="14" bestFit="1" customWidth="1"/>
    <col min="7427" max="7676" width="7.5546875" style="14"/>
    <col min="7677" max="7677" width="4.33203125" style="14" customWidth="1"/>
    <col min="7678" max="7678" width="56.33203125" style="14" customWidth="1"/>
    <col min="7679" max="7679" width="6.109375" style="14" customWidth="1"/>
    <col min="7680" max="7680" width="7.44140625" style="14" customWidth="1"/>
    <col min="7681" max="7681" width="9.88671875" style="14" bestFit="1" customWidth="1"/>
    <col min="7682" max="7682" width="11" style="14" bestFit="1" customWidth="1"/>
    <col min="7683" max="7932" width="7.5546875" style="14"/>
    <col min="7933" max="7933" width="4.33203125" style="14" customWidth="1"/>
    <col min="7934" max="7934" width="56.33203125" style="14" customWidth="1"/>
    <col min="7935" max="7935" width="6.109375" style="14" customWidth="1"/>
    <col min="7936" max="7936" width="7.44140625" style="14" customWidth="1"/>
    <col min="7937" max="7937" width="9.88671875" style="14" bestFit="1" customWidth="1"/>
    <col min="7938" max="7938" width="11" style="14" bestFit="1" customWidth="1"/>
    <col min="7939" max="8188" width="7.5546875" style="14"/>
    <col min="8189" max="8189" width="4.33203125" style="14" customWidth="1"/>
    <col min="8190" max="8190" width="56.33203125" style="14" customWidth="1"/>
    <col min="8191" max="8191" width="6.109375" style="14" customWidth="1"/>
    <col min="8192" max="8192" width="7.44140625" style="14" customWidth="1"/>
    <col min="8193" max="8193" width="9.88671875" style="14" bestFit="1" customWidth="1"/>
    <col min="8194" max="8194" width="11" style="14" bestFit="1" customWidth="1"/>
    <col min="8195" max="8444" width="7.5546875" style="14"/>
    <col min="8445" max="8445" width="4.33203125" style="14" customWidth="1"/>
    <col min="8446" max="8446" width="56.33203125" style="14" customWidth="1"/>
    <col min="8447" max="8447" width="6.109375" style="14" customWidth="1"/>
    <col min="8448" max="8448" width="7.44140625" style="14" customWidth="1"/>
    <col min="8449" max="8449" width="9.88671875" style="14" bestFit="1" customWidth="1"/>
    <col min="8450" max="8450" width="11" style="14" bestFit="1" customWidth="1"/>
    <col min="8451" max="8700" width="7.5546875" style="14"/>
    <col min="8701" max="8701" width="4.33203125" style="14" customWidth="1"/>
    <col min="8702" max="8702" width="56.33203125" style="14" customWidth="1"/>
    <col min="8703" max="8703" width="6.109375" style="14" customWidth="1"/>
    <col min="8704" max="8704" width="7.44140625" style="14" customWidth="1"/>
    <col min="8705" max="8705" width="9.88671875" style="14" bestFit="1" customWidth="1"/>
    <col min="8706" max="8706" width="11" style="14" bestFit="1" customWidth="1"/>
    <col min="8707" max="8956" width="7.5546875" style="14"/>
    <col min="8957" max="8957" width="4.33203125" style="14" customWidth="1"/>
    <col min="8958" max="8958" width="56.33203125" style="14" customWidth="1"/>
    <col min="8959" max="8959" width="6.109375" style="14" customWidth="1"/>
    <col min="8960" max="8960" width="7.44140625" style="14" customWidth="1"/>
    <col min="8961" max="8961" width="9.88671875" style="14" bestFit="1" customWidth="1"/>
    <col min="8962" max="8962" width="11" style="14" bestFit="1" customWidth="1"/>
    <col min="8963" max="9212" width="7.5546875" style="14"/>
    <col min="9213" max="9213" width="4.33203125" style="14" customWidth="1"/>
    <col min="9214" max="9214" width="56.33203125" style="14" customWidth="1"/>
    <col min="9215" max="9215" width="6.109375" style="14" customWidth="1"/>
    <col min="9216" max="9216" width="7.44140625" style="14" customWidth="1"/>
    <col min="9217" max="9217" width="9.88671875" style="14" bestFit="1" customWidth="1"/>
    <col min="9218" max="9218" width="11" style="14" bestFit="1" customWidth="1"/>
    <col min="9219" max="9468" width="7.5546875" style="14"/>
    <col min="9469" max="9469" width="4.33203125" style="14" customWidth="1"/>
    <col min="9470" max="9470" width="56.33203125" style="14" customWidth="1"/>
    <col min="9471" max="9471" width="6.109375" style="14" customWidth="1"/>
    <col min="9472" max="9472" width="7.44140625" style="14" customWidth="1"/>
    <col min="9473" max="9473" width="9.88671875" style="14" bestFit="1" customWidth="1"/>
    <col min="9474" max="9474" width="11" style="14" bestFit="1" customWidth="1"/>
    <col min="9475" max="9724" width="7.5546875" style="14"/>
    <col min="9725" max="9725" width="4.33203125" style="14" customWidth="1"/>
    <col min="9726" max="9726" width="56.33203125" style="14" customWidth="1"/>
    <col min="9727" max="9727" width="6.109375" style="14" customWidth="1"/>
    <col min="9728" max="9728" width="7.44140625" style="14" customWidth="1"/>
    <col min="9729" max="9729" width="9.88671875" style="14" bestFit="1" customWidth="1"/>
    <col min="9730" max="9730" width="11" style="14" bestFit="1" customWidth="1"/>
    <col min="9731" max="9980" width="7.5546875" style="14"/>
    <col min="9981" max="9981" width="4.33203125" style="14" customWidth="1"/>
    <col min="9982" max="9982" width="56.33203125" style="14" customWidth="1"/>
    <col min="9983" max="9983" width="6.109375" style="14" customWidth="1"/>
    <col min="9984" max="9984" width="7.44140625" style="14" customWidth="1"/>
    <col min="9985" max="9985" width="9.88671875" style="14" bestFit="1" customWidth="1"/>
    <col min="9986" max="9986" width="11" style="14" bestFit="1" customWidth="1"/>
    <col min="9987" max="10236" width="7.5546875" style="14"/>
    <col min="10237" max="10237" width="4.33203125" style="14" customWidth="1"/>
    <col min="10238" max="10238" width="56.33203125" style="14" customWidth="1"/>
    <col min="10239" max="10239" width="6.109375" style="14" customWidth="1"/>
    <col min="10240" max="10240" width="7.44140625" style="14" customWidth="1"/>
    <col min="10241" max="10241" width="9.88671875" style="14" bestFit="1" customWidth="1"/>
    <col min="10242" max="10242" width="11" style="14" bestFit="1" customWidth="1"/>
    <col min="10243" max="10492" width="7.5546875" style="14"/>
    <col min="10493" max="10493" width="4.33203125" style="14" customWidth="1"/>
    <col min="10494" max="10494" width="56.33203125" style="14" customWidth="1"/>
    <col min="10495" max="10495" width="6.109375" style="14" customWidth="1"/>
    <col min="10496" max="10496" width="7.44140625" style="14" customWidth="1"/>
    <col min="10497" max="10497" width="9.88671875" style="14" bestFit="1" customWidth="1"/>
    <col min="10498" max="10498" width="11" style="14" bestFit="1" customWidth="1"/>
    <col min="10499" max="10748" width="7.5546875" style="14"/>
    <col min="10749" max="10749" width="4.33203125" style="14" customWidth="1"/>
    <col min="10750" max="10750" width="56.33203125" style="14" customWidth="1"/>
    <col min="10751" max="10751" width="6.109375" style="14" customWidth="1"/>
    <col min="10752" max="10752" width="7.44140625" style="14" customWidth="1"/>
    <col min="10753" max="10753" width="9.88671875" style="14" bestFit="1" customWidth="1"/>
    <col min="10754" max="10754" width="11" style="14" bestFit="1" customWidth="1"/>
    <col min="10755" max="11004" width="7.5546875" style="14"/>
    <col min="11005" max="11005" width="4.33203125" style="14" customWidth="1"/>
    <col min="11006" max="11006" width="56.33203125" style="14" customWidth="1"/>
    <col min="11007" max="11007" width="6.109375" style="14" customWidth="1"/>
    <col min="11008" max="11008" width="7.44140625" style="14" customWidth="1"/>
    <col min="11009" max="11009" width="9.88671875" style="14" bestFit="1" customWidth="1"/>
    <col min="11010" max="11010" width="11" style="14" bestFit="1" customWidth="1"/>
    <col min="11011" max="11260" width="7.5546875" style="14"/>
    <col min="11261" max="11261" width="4.33203125" style="14" customWidth="1"/>
    <col min="11262" max="11262" width="56.33203125" style="14" customWidth="1"/>
    <col min="11263" max="11263" width="6.109375" style="14" customWidth="1"/>
    <col min="11264" max="11264" width="7.44140625" style="14" customWidth="1"/>
    <col min="11265" max="11265" width="9.88671875" style="14" bestFit="1" customWidth="1"/>
    <col min="11266" max="11266" width="11" style="14" bestFit="1" customWidth="1"/>
    <col min="11267" max="11516" width="7.5546875" style="14"/>
    <col min="11517" max="11517" width="4.33203125" style="14" customWidth="1"/>
    <col min="11518" max="11518" width="56.33203125" style="14" customWidth="1"/>
    <col min="11519" max="11519" width="6.109375" style="14" customWidth="1"/>
    <col min="11520" max="11520" width="7.44140625" style="14" customWidth="1"/>
    <col min="11521" max="11521" width="9.88671875" style="14" bestFit="1" customWidth="1"/>
    <col min="11522" max="11522" width="11" style="14" bestFit="1" customWidth="1"/>
    <col min="11523" max="11772" width="7.5546875" style="14"/>
    <col min="11773" max="11773" width="4.33203125" style="14" customWidth="1"/>
    <col min="11774" max="11774" width="56.33203125" style="14" customWidth="1"/>
    <col min="11775" max="11775" width="6.109375" style="14" customWidth="1"/>
    <col min="11776" max="11776" width="7.44140625" style="14" customWidth="1"/>
    <col min="11777" max="11777" width="9.88671875" style="14" bestFit="1" customWidth="1"/>
    <col min="11778" max="11778" width="11" style="14" bestFit="1" customWidth="1"/>
    <col min="11779" max="12028" width="7.5546875" style="14"/>
    <col min="12029" max="12029" width="4.33203125" style="14" customWidth="1"/>
    <col min="12030" max="12030" width="56.33203125" style="14" customWidth="1"/>
    <col min="12031" max="12031" width="6.109375" style="14" customWidth="1"/>
    <col min="12032" max="12032" width="7.44140625" style="14" customWidth="1"/>
    <col min="12033" max="12033" width="9.88671875" style="14" bestFit="1" customWidth="1"/>
    <col min="12034" max="12034" width="11" style="14" bestFit="1" customWidth="1"/>
    <col min="12035" max="12284" width="7.5546875" style="14"/>
    <col min="12285" max="12285" width="4.33203125" style="14" customWidth="1"/>
    <col min="12286" max="12286" width="56.33203125" style="14" customWidth="1"/>
    <col min="12287" max="12287" width="6.109375" style="14" customWidth="1"/>
    <col min="12288" max="12288" width="7.44140625" style="14" customWidth="1"/>
    <col min="12289" max="12289" width="9.88671875" style="14" bestFit="1" customWidth="1"/>
    <col min="12290" max="12290" width="11" style="14" bestFit="1" customWidth="1"/>
    <col min="12291" max="12540" width="7.5546875" style="14"/>
    <col min="12541" max="12541" width="4.33203125" style="14" customWidth="1"/>
    <col min="12542" max="12542" width="56.33203125" style="14" customWidth="1"/>
    <col min="12543" max="12543" width="6.109375" style="14" customWidth="1"/>
    <col min="12544" max="12544" width="7.44140625" style="14" customWidth="1"/>
    <col min="12545" max="12545" width="9.88671875" style="14" bestFit="1" customWidth="1"/>
    <col min="12546" max="12546" width="11" style="14" bestFit="1" customWidth="1"/>
    <col min="12547" max="12796" width="7.5546875" style="14"/>
    <col min="12797" max="12797" width="4.33203125" style="14" customWidth="1"/>
    <col min="12798" max="12798" width="56.33203125" style="14" customWidth="1"/>
    <col min="12799" max="12799" width="6.109375" style="14" customWidth="1"/>
    <col min="12800" max="12800" width="7.44140625" style="14" customWidth="1"/>
    <col min="12801" max="12801" width="9.88671875" style="14" bestFit="1" customWidth="1"/>
    <col min="12802" max="12802" width="11" style="14" bestFit="1" customWidth="1"/>
    <col min="12803" max="13052" width="7.5546875" style="14"/>
    <col min="13053" max="13053" width="4.33203125" style="14" customWidth="1"/>
    <col min="13054" max="13054" width="56.33203125" style="14" customWidth="1"/>
    <col min="13055" max="13055" width="6.109375" style="14" customWidth="1"/>
    <col min="13056" max="13056" width="7.44140625" style="14" customWidth="1"/>
    <col min="13057" max="13057" width="9.88671875" style="14" bestFit="1" customWidth="1"/>
    <col min="13058" max="13058" width="11" style="14" bestFit="1" customWidth="1"/>
    <col min="13059" max="13308" width="7.5546875" style="14"/>
    <col min="13309" max="13309" width="4.33203125" style="14" customWidth="1"/>
    <col min="13310" max="13310" width="56.33203125" style="14" customWidth="1"/>
    <col min="13311" max="13311" width="6.109375" style="14" customWidth="1"/>
    <col min="13312" max="13312" width="7.44140625" style="14" customWidth="1"/>
    <col min="13313" max="13313" width="9.88671875" style="14" bestFit="1" customWidth="1"/>
    <col min="13314" max="13314" width="11" style="14" bestFit="1" customWidth="1"/>
    <col min="13315" max="13564" width="7.5546875" style="14"/>
    <col min="13565" max="13565" width="4.33203125" style="14" customWidth="1"/>
    <col min="13566" max="13566" width="56.33203125" style="14" customWidth="1"/>
    <col min="13567" max="13567" width="6.109375" style="14" customWidth="1"/>
    <col min="13568" max="13568" width="7.44140625" style="14" customWidth="1"/>
    <col min="13569" max="13569" width="9.88671875" style="14" bestFit="1" customWidth="1"/>
    <col min="13570" max="13570" width="11" style="14" bestFit="1" customWidth="1"/>
    <col min="13571" max="13820" width="7.5546875" style="14"/>
    <col min="13821" max="13821" width="4.33203125" style="14" customWidth="1"/>
    <col min="13822" max="13822" width="56.33203125" style="14" customWidth="1"/>
    <col min="13823" max="13823" width="6.109375" style="14" customWidth="1"/>
    <col min="13824" max="13824" width="7.44140625" style="14" customWidth="1"/>
    <col min="13825" max="13825" width="9.88671875" style="14" bestFit="1" customWidth="1"/>
    <col min="13826" max="13826" width="11" style="14" bestFit="1" customWidth="1"/>
    <col min="13827" max="14076" width="7.5546875" style="14"/>
    <col min="14077" max="14077" width="4.33203125" style="14" customWidth="1"/>
    <col min="14078" max="14078" width="56.33203125" style="14" customWidth="1"/>
    <col min="14079" max="14079" width="6.109375" style="14" customWidth="1"/>
    <col min="14080" max="14080" width="7.44140625" style="14" customWidth="1"/>
    <col min="14081" max="14081" width="9.88671875" style="14" bestFit="1" customWidth="1"/>
    <col min="14082" max="14082" width="11" style="14" bestFit="1" customWidth="1"/>
    <col min="14083" max="14332" width="7.5546875" style="14"/>
    <col min="14333" max="14333" width="4.33203125" style="14" customWidth="1"/>
    <col min="14334" max="14334" width="56.33203125" style="14" customWidth="1"/>
    <col min="14335" max="14335" width="6.109375" style="14" customWidth="1"/>
    <col min="14336" max="14336" width="7.44140625" style="14" customWidth="1"/>
    <col min="14337" max="14337" width="9.88671875" style="14" bestFit="1" customWidth="1"/>
    <col min="14338" max="14338" width="11" style="14" bestFit="1" customWidth="1"/>
    <col min="14339" max="14588" width="7.5546875" style="14"/>
    <col min="14589" max="14589" width="4.33203125" style="14" customWidth="1"/>
    <col min="14590" max="14590" width="56.33203125" style="14" customWidth="1"/>
    <col min="14591" max="14591" width="6.109375" style="14" customWidth="1"/>
    <col min="14592" max="14592" width="7.44140625" style="14" customWidth="1"/>
    <col min="14593" max="14593" width="9.88671875" style="14" bestFit="1" customWidth="1"/>
    <col min="14594" max="14594" width="11" style="14" bestFit="1" customWidth="1"/>
    <col min="14595" max="14844" width="7.5546875" style="14"/>
    <col min="14845" max="14845" width="4.33203125" style="14" customWidth="1"/>
    <col min="14846" max="14846" width="56.33203125" style="14" customWidth="1"/>
    <col min="14847" max="14847" width="6.109375" style="14" customWidth="1"/>
    <col min="14848" max="14848" width="7.44140625" style="14" customWidth="1"/>
    <col min="14849" max="14849" width="9.88671875" style="14" bestFit="1" customWidth="1"/>
    <col min="14850" max="14850" width="11" style="14" bestFit="1" customWidth="1"/>
    <col min="14851" max="15100" width="7.5546875" style="14"/>
    <col min="15101" max="15101" width="4.33203125" style="14" customWidth="1"/>
    <col min="15102" max="15102" width="56.33203125" style="14" customWidth="1"/>
    <col min="15103" max="15103" width="6.109375" style="14" customWidth="1"/>
    <col min="15104" max="15104" width="7.44140625" style="14" customWidth="1"/>
    <col min="15105" max="15105" width="9.88671875" style="14" bestFit="1" customWidth="1"/>
    <col min="15106" max="15106" width="11" style="14" bestFit="1" customWidth="1"/>
    <col min="15107" max="15356" width="7.5546875" style="14"/>
    <col min="15357" max="15357" width="4.33203125" style="14" customWidth="1"/>
    <col min="15358" max="15358" width="56.33203125" style="14" customWidth="1"/>
    <col min="15359" max="15359" width="6.109375" style="14" customWidth="1"/>
    <col min="15360" max="15360" width="7.44140625" style="14" customWidth="1"/>
    <col min="15361" max="15361" width="9.88671875" style="14" bestFit="1" customWidth="1"/>
    <col min="15362" max="15362" width="11" style="14" bestFit="1" customWidth="1"/>
    <col min="15363" max="15612" width="7.5546875" style="14"/>
    <col min="15613" max="15613" width="4.33203125" style="14" customWidth="1"/>
    <col min="15614" max="15614" width="56.33203125" style="14" customWidth="1"/>
    <col min="15615" max="15615" width="6.109375" style="14" customWidth="1"/>
    <col min="15616" max="15616" width="7.44140625" style="14" customWidth="1"/>
    <col min="15617" max="15617" width="9.88671875" style="14" bestFit="1" customWidth="1"/>
    <col min="15618" max="15618" width="11" style="14" bestFit="1" customWidth="1"/>
    <col min="15619" max="15868" width="7.5546875" style="14"/>
    <col min="15869" max="15869" width="4.33203125" style="14" customWidth="1"/>
    <col min="15870" max="15870" width="56.33203125" style="14" customWidth="1"/>
    <col min="15871" max="15871" width="6.109375" style="14" customWidth="1"/>
    <col min="15872" max="15872" width="7.44140625" style="14" customWidth="1"/>
    <col min="15873" max="15873" width="9.88671875" style="14" bestFit="1" customWidth="1"/>
    <col min="15874" max="15874" width="11" style="14" bestFit="1" customWidth="1"/>
    <col min="15875" max="16124" width="7.5546875" style="14"/>
    <col min="16125" max="16125" width="4.33203125" style="14" customWidth="1"/>
    <col min="16126" max="16126" width="56.33203125" style="14" customWidth="1"/>
    <col min="16127" max="16127" width="6.109375" style="14" customWidth="1"/>
    <col min="16128" max="16128" width="7.44140625" style="14" customWidth="1"/>
    <col min="16129" max="16129" width="9.88671875" style="14" bestFit="1" customWidth="1"/>
    <col min="16130" max="16130" width="11" style="14" bestFit="1" customWidth="1"/>
    <col min="16131" max="16384" width="7.5546875" style="14"/>
  </cols>
  <sheetData>
    <row r="1" spans="1:7" ht="38.1" customHeight="1">
      <c r="A1" s="16" t="s">
        <v>12</v>
      </c>
      <c r="B1" s="16" t="s">
        <v>13</v>
      </c>
      <c r="C1" s="106" t="s">
        <v>14</v>
      </c>
      <c r="D1" s="106" t="s">
        <v>15</v>
      </c>
      <c r="E1" s="153" t="s">
        <v>16</v>
      </c>
      <c r="F1" s="154" t="s">
        <v>17</v>
      </c>
      <c r="G1" s="106" t="s">
        <v>233</v>
      </c>
    </row>
    <row r="2" spans="1:7">
      <c r="A2" s="17"/>
      <c r="B2" s="17"/>
      <c r="C2" s="107"/>
      <c r="D2" s="107"/>
      <c r="E2" s="155"/>
      <c r="F2" s="156"/>
      <c r="G2" s="107"/>
    </row>
    <row r="3" spans="1:7">
      <c r="C3" s="109"/>
      <c r="D3" s="110"/>
      <c r="G3" s="110"/>
    </row>
    <row r="4" spans="1:7">
      <c r="A4" s="111" t="s">
        <v>0</v>
      </c>
      <c r="B4" s="20" t="s">
        <v>18</v>
      </c>
      <c r="C4" s="109"/>
      <c r="D4" s="110"/>
      <c r="E4" s="159"/>
      <c r="F4" s="160"/>
      <c r="G4" s="110"/>
    </row>
    <row r="5" spans="1:7">
      <c r="C5" s="109"/>
      <c r="D5" s="110"/>
      <c r="G5" s="110"/>
    </row>
    <row r="6" spans="1:7">
      <c r="B6" s="20" t="s">
        <v>19</v>
      </c>
      <c r="C6" s="109"/>
      <c r="D6" s="110"/>
      <c r="G6" s="110"/>
    </row>
    <row r="7" spans="1:7" ht="54">
      <c r="B7" s="21" t="s">
        <v>20</v>
      </c>
      <c r="C7" s="109"/>
      <c r="D7" s="110"/>
      <c r="G7" s="110"/>
    </row>
    <row r="8" spans="1:7">
      <c r="A8" s="112"/>
      <c r="B8" s="22"/>
      <c r="C8" s="113"/>
      <c r="D8" s="114"/>
      <c r="E8" s="161"/>
      <c r="F8" s="162"/>
      <c r="G8" s="114"/>
    </row>
    <row r="9" spans="1:7">
      <c r="B9" s="21"/>
      <c r="C9" s="109"/>
      <c r="D9" s="110"/>
      <c r="G9" s="110"/>
    </row>
    <row r="10" spans="1:7">
      <c r="A10" s="108" t="s">
        <v>42</v>
      </c>
      <c r="B10" s="115" t="s">
        <v>44</v>
      </c>
      <c r="C10" s="109"/>
      <c r="D10" s="110"/>
      <c r="G10" s="110"/>
    </row>
    <row r="11" spans="1:7" ht="216">
      <c r="B11" s="115" t="s">
        <v>43</v>
      </c>
      <c r="C11" s="109"/>
      <c r="D11" s="110"/>
      <c r="G11" s="110"/>
    </row>
    <row r="12" spans="1:7">
      <c r="A12" s="116"/>
      <c r="B12" s="191" t="s">
        <v>219</v>
      </c>
      <c r="C12" s="117" t="s">
        <v>11</v>
      </c>
      <c r="D12" s="118">
        <v>130</v>
      </c>
      <c r="E12" s="161"/>
      <c r="F12" s="162">
        <f>E12*D12</f>
        <v>0</v>
      </c>
      <c r="G12" s="118">
        <v>70</v>
      </c>
    </row>
    <row r="13" spans="1:7">
      <c r="B13" s="23"/>
      <c r="C13" s="109"/>
      <c r="D13" s="110"/>
      <c r="G13" s="110"/>
    </row>
    <row r="14" spans="1:7">
      <c r="A14" s="119"/>
      <c r="B14" s="120" t="s">
        <v>21</v>
      </c>
      <c r="C14" s="121"/>
      <c r="D14" s="122"/>
      <c r="E14" s="163"/>
      <c r="F14" s="164">
        <f>SUM(F9:F13)</f>
        <v>0</v>
      </c>
      <c r="G14" s="122"/>
    </row>
    <row r="15" spans="1:7">
      <c r="A15" s="123"/>
      <c r="B15" s="24"/>
      <c r="C15" s="121"/>
      <c r="D15" s="122"/>
      <c r="E15" s="165"/>
      <c r="F15" s="166"/>
      <c r="G15" s="122"/>
    </row>
    <row r="16" spans="1:7">
      <c r="B16" s="21"/>
      <c r="C16" s="109"/>
      <c r="D16" s="110"/>
      <c r="G16" s="110"/>
    </row>
    <row r="17" spans="1:7">
      <c r="A17" s="111" t="s">
        <v>2</v>
      </c>
      <c r="B17" s="124" t="s">
        <v>22</v>
      </c>
      <c r="C17" s="109"/>
      <c r="D17" s="110"/>
      <c r="E17" s="159"/>
      <c r="F17" s="160"/>
      <c r="G17" s="110"/>
    </row>
    <row r="18" spans="1:7">
      <c r="B18" s="21"/>
      <c r="C18" s="109"/>
      <c r="D18" s="110"/>
      <c r="G18" s="110"/>
    </row>
    <row r="19" spans="1:7">
      <c r="B19" s="124" t="s">
        <v>19</v>
      </c>
      <c r="C19" s="109"/>
      <c r="D19" s="110"/>
      <c r="G19" s="110"/>
    </row>
    <row r="20" spans="1:7" ht="36">
      <c r="B20" s="21" t="s">
        <v>23</v>
      </c>
      <c r="C20" s="109"/>
      <c r="D20" s="110"/>
      <c r="G20" s="110"/>
    </row>
    <row r="21" spans="1:7" ht="162">
      <c r="B21" s="21" t="s">
        <v>52</v>
      </c>
      <c r="C21" s="109"/>
      <c r="D21" s="110"/>
      <c r="G21" s="110"/>
    </row>
    <row r="22" spans="1:7">
      <c r="B22" s="21" t="s">
        <v>24</v>
      </c>
      <c r="C22" s="109"/>
      <c r="D22" s="110"/>
      <c r="G22" s="110"/>
    </row>
    <row r="23" spans="1:7">
      <c r="A23" s="112"/>
      <c r="B23" s="22"/>
      <c r="C23" s="113"/>
      <c r="D23" s="114"/>
      <c r="E23" s="161"/>
      <c r="F23" s="162"/>
      <c r="G23" s="114"/>
    </row>
    <row r="24" spans="1:7">
      <c r="A24" s="112"/>
      <c r="B24" s="22" t="s">
        <v>25</v>
      </c>
      <c r="C24" s="113"/>
      <c r="D24" s="114"/>
      <c r="E24" s="161"/>
      <c r="F24" s="162"/>
      <c r="G24" s="114"/>
    </row>
    <row r="25" spans="1:7" s="15" customFormat="1">
      <c r="A25" s="125"/>
      <c r="B25" s="126"/>
      <c r="C25" s="127"/>
      <c r="D25" s="128"/>
      <c r="E25" s="167"/>
      <c r="F25" s="168"/>
      <c r="G25" s="128"/>
    </row>
    <row r="26" spans="1:7" s="15" customFormat="1">
      <c r="A26" s="129"/>
      <c r="B26" s="130"/>
      <c r="C26" s="131"/>
      <c r="D26" s="132"/>
      <c r="E26" s="169"/>
      <c r="F26" s="170"/>
      <c r="G26" s="132"/>
    </row>
    <row r="27" spans="1:7" s="15" customFormat="1">
      <c r="A27" s="125" t="s">
        <v>26</v>
      </c>
      <c r="B27" s="126" t="s">
        <v>27</v>
      </c>
      <c r="C27" s="127"/>
      <c r="D27" s="133"/>
      <c r="E27" s="167"/>
      <c r="F27" s="168"/>
      <c r="G27" s="133"/>
    </row>
    <row r="28" spans="1:7" s="15" customFormat="1" ht="126">
      <c r="A28" s="125"/>
      <c r="B28" s="126" t="s">
        <v>232</v>
      </c>
      <c r="C28" s="127"/>
      <c r="D28" s="133"/>
      <c r="E28" s="167"/>
      <c r="F28" s="168"/>
      <c r="G28" s="133"/>
    </row>
    <row r="29" spans="1:7" s="15" customFormat="1">
      <c r="A29" s="134"/>
      <c r="B29" s="135"/>
      <c r="C29" s="136" t="s">
        <v>5</v>
      </c>
      <c r="D29" s="137">
        <v>35</v>
      </c>
      <c r="E29" s="171"/>
      <c r="F29" s="172">
        <f>E29*D29</f>
        <v>0</v>
      </c>
      <c r="G29" s="137">
        <v>35</v>
      </c>
    </row>
    <row r="30" spans="1:7" s="15" customFormat="1">
      <c r="A30" s="129"/>
      <c r="B30" s="130"/>
      <c r="C30" s="131"/>
      <c r="D30" s="132"/>
      <c r="E30" s="169"/>
      <c r="F30" s="170"/>
      <c r="G30" s="132"/>
    </row>
    <row r="31" spans="1:7" s="15" customFormat="1">
      <c r="A31" s="125" t="s">
        <v>45</v>
      </c>
      <c r="B31" s="126" t="s">
        <v>96</v>
      </c>
      <c r="C31" s="127"/>
      <c r="D31" s="133"/>
      <c r="E31" s="167"/>
      <c r="F31" s="168"/>
      <c r="G31" s="133"/>
    </row>
    <row r="32" spans="1:7" s="15" customFormat="1" ht="90">
      <c r="A32" s="125"/>
      <c r="B32" s="126" t="s">
        <v>97</v>
      </c>
      <c r="C32" s="127"/>
      <c r="D32" s="133"/>
      <c r="E32" s="167"/>
      <c r="F32" s="168"/>
      <c r="G32" s="133"/>
    </row>
    <row r="33" spans="1:7" s="15" customFormat="1">
      <c r="A33" s="134"/>
      <c r="B33" s="135"/>
      <c r="C33" s="136" t="s">
        <v>11</v>
      </c>
      <c r="D33" s="137">
        <v>130</v>
      </c>
      <c r="E33" s="171"/>
      <c r="F33" s="172">
        <f>E33*D33</f>
        <v>0</v>
      </c>
      <c r="G33" s="137">
        <v>70</v>
      </c>
    </row>
    <row r="34" spans="1:7" s="15" customFormat="1">
      <c r="A34" s="129"/>
      <c r="B34" s="130"/>
      <c r="C34" s="131"/>
      <c r="D34" s="132"/>
      <c r="E34" s="169"/>
      <c r="F34" s="170"/>
      <c r="G34" s="132"/>
    </row>
    <row r="35" spans="1:7" s="15" customFormat="1">
      <c r="A35" s="125" t="s">
        <v>46</v>
      </c>
      <c r="B35" s="126" t="s">
        <v>224</v>
      </c>
      <c r="C35" s="127"/>
      <c r="D35" s="133"/>
      <c r="E35" s="167"/>
      <c r="F35" s="168"/>
      <c r="G35" s="133"/>
    </row>
    <row r="36" spans="1:7" s="15" customFormat="1" ht="54">
      <c r="A36" s="125"/>
      <c r="B36" s="126" t="s">
        <v>225</v>
      </c>
      <c r="C36" s="127"/>
      <c r="D36" s="133"/>
      <c r="E36" s="167"/>
      <c r="F36" s="168"/>
      <c r="G36" s="133"/>
    </row>
    <row r="37" spans="1:7" s="15" customFormat="1">
      <c r="A37" s="134"/>
      <c r="B37" s="135" t="s">
        <v>226</v>
      </c>
      <c r="C37" s="136" t="s">
        <v>5</v>
      </c>
      <c r="D37" s="137">
        <v>35</v>
      </c>
      <c r="E37" s="171"/>
      <c r="F37" s="172">
        <f>E37*D37</f>
        <v>0</v>
      </c>
      <c r="G37" s="137">
        <v>0</v>
      </c>
    </row>
    <row r="38" spans="1:7" s="15" customFormat="1">
      <c r="A38" s="134"/>
      <c r="B38" s="135" t="s">
        <v>227</v>
      </c>
      <c r="C38" s="136" t="s">
        <v>11</v>
      </c>
      <c r="D38" s="137">
        <v>130</v>
      </c>
      <c r="E38" s="171"/>
      <c r="F38" s="172">
        <f>E38*D38</f>
        <v>0</v>
      </c>
      <c r="G38" s="137">
        <v>70</v>
      </c>
    </row>
    <row r="39" spans="1:7" s="15" customFormat="1">
      <c r="A39" s="129"/>
      <c r="B39" s="130"/>
      <c r="C39" s="131"/>
      <c r="D39" s="132"/>
      <c r="E39" s="169"/>
      <c r="F39" s="170"/>
      <c r="G39" s="132"/>
    </row>
    <row r="40" spans="1:7" s="15" customFormat="1">
      <c r="A40" s="125" t="s">
        <v>28</v>
      </c>
      <c r="B40" s="126" t="s">
        <v>29</v>
      </c>
      <c r="C40" s="127"/>
      <c r="D40" s="133"/>
      <c r="E40" s="167"/>
      <c r="F40" s="168"/>
      <c r="G40" s="133"/>
    </row>
    <row r="41" spans="1:7" s="15" customFormat="1" ht="72">
      <c r="A41" s="125"/>
      <c r="B41" s="126" t="s">
        <v>220</v>
      </c>
      <c r="C41" s="127"/>
      <c r="D41" s="133"/>
      <c r="E41" s="167"/>
      <c r="F41" s="168"/>
      <c r="G41" s="133"/>
    </row>
    <row r="42" spans="1:7" s="15" customFormat="1">
      <c r="A42" s="134"/>
      <c r="B42" s="135"/>
      <c r="C42" s="136" t="s">
        <v>5</v>
      </c>
      <c r="D42" s="137">
        <v>35</v>
      </c>
      <c r="E42" s="171"/>
      <c r="F42" s="172">
        <f>E42*D42</f>
        <v>0</v>
      </c>
      <c r="G42" s="137">
        <v>35</v>
      </c>
    </row>
    <row r="44" spans="1:7">
      <c r="A44" s="112"/>
      <c r="B44" s="22"/>
      <c r="C44" s="113"/>
      <c r="D44" s="114"/>
      <c r="E44" s="161"/>
      <c r="F44" s="162"/>
      <c r="G44" s="114"/>
    </row>
    <row r="45" spans="1:7">
      <c r="A45" s="112"/>
      <c r="B45" s="22" t="s">
        <v>50</v>
      </c>
      <c r="C45" s="113"/>
      <c r="D45" s="114"/>
      <c r="E45" s="161"/>
      <c r="F45" s="162"/>
      <c r="G45" s="114"/>
    </row>
    <row r="46" spans="1:7" s="15" customFormat="1">
      <c r="A46" s="125"/>
      <c r="B46" s="126"/>
      <c r="C46" s="127"/>
      <c r="D46" s="128"/>
      <c r="E46" s="167"/>
      <c r="F46" s="168"/>
      <c r="G46" s="128"/>
    </row>
    <row r="47" spans="1:7" s="15" customFormat="1">
      <c r="A47" s="129"/>
      <c r="B47" s="130"/>
      <c r="C47" s="131"/>
      <c r="D47" s="132"/>
      <c r="E47" s="169"/>
      <c r="F47" s="170"/>
      <c r="G47" s="132"/>
    </row>
    <row r="48" spans="1:7" s="104" customFormat="1" ht="36">
      <c r="A48" s="125" t="s">
        <v>47</v>
      </c>
      <c r="B48" s="126" t="s">
        <v>186</v>
      </c>
      <c r="C48" s="127"/>
      <c r="D48" s="133"/>
      <c r="E48" s="167"/>
      <c r="F48" s="168"/>
      <c r="G48" s="133"/>
    </row>
    <row r="49" spans="1:7" s="104" customFormat="1" ht="252">
      <c r="A49" s="125"/>
      <c r="B49" s="126" t="s">
        <v>185</v>
      </c>
      <c r="C49" s="127"/>
      <c r="D49" s="133"/>
      <c r="E49" s="167"/>
      <c r="F49" s="168"/>
      <c r="G49" s="133"/>
    </row>
    <row r="50" spans="1:7" s="104" customFormat="1">
      <c r="A50" s="134"/>
      <c r="B50" s="138" t="s">
        <v>51</v>
      </c>
      <c r="C50" s="136" t="s">
        <v>11</v>
      </c>
      <c r="D50" s="137">
        <v>130</v>
      </c>
      <c r="E50" s="171"/>
      <c r="F50" s="172">
        <f>E50*D50</f>
        <v>0</v>
      </c>
      <c r="G50" s="137">
        <v>70</v>
      </c>
    </row>
    <row r="51" spans="1:7" s="104" customFormat="1">
      <c r="A51" s="134"/>
      <c r="B51" s="138" t="s">
        <v>183</v>
      </c>
      <c r="C51" s="136" t="s">
        <v>5</v>
      </c>
      <c r="D51" s="137"/>
      <c r="E51" s="171"/>
      <c r="F51" s="172">
        <f>E51*D51</f>
        <v>0</v>
      </c>
      <c r="G51" s="137">
        <v>15</v>
      </c>
    </row>
    <row r="52" spans="1:7" s="104" customFormat="1">
      <c r="A52" s="134"/>
      <c r="B52" s="138" t="s">
        <v>184</v>
      </c>
      <c r="C52" s="136" t="s">
        <v>5</v>
      </c>
      <c r="D52" s="137">
        <v>35</v>
      </c>
      <c r="E52" s="171"/>
      <c r="F52" s="172">
        <f>E52*D52</f>
        <v>0</v>
      </c>
      <c r="G52" s="137">
        <v>15</v>
      </c>
    </row>
    <row r="53" spans="1:7" s="15" customFormat="1">
      <c r="A53" s="129"/>
      <c r="B53" s="130"/>
      <c r="C53" s="131"/>
      <c r="D53" s="132"/>
      <c r="E53" s="169"/>
      <c r="F53" s="170"/>
      <c r="G53" s="132"/>
    </row>
    <row r="55" spans="1:7">
      <c r="A55" s="123"/>
      <c r="B55" s="24" t="s">
        <v>31</v>
      </c>
      <c r="C55" s="121"/>
      <c r="D55" s="122"/>
      <c r="E55" s="165"/>
      <c r="F55" s="166"/>
      <c r="G55" s="122"/>
    </row>
    <row r="56" spans="1:7" s="15" customFormat="1">
      <c r="A56" s="125"/>
      <c r="B56" s="126"/>
      <c r="C56" s="127"/>
      <c r="D56" s="128"/>
      <c r="E56" s="167"/>
      <c r="F56" s="168"/>
      <c r="G56" s="128"/>
    </row>
    <row r="57" spans="1:7" s="15" customFormat="1">
      <c r="A57" s="129"/>
      <c r="B57" s="130"/>
      <c r="C57" s="131"/>
      <c r="D57" s="132"/>
      <c r="E57" s="169"/>
      <c r="F57" s="170"/>
      <c r="G57" s="132"/>
    </row>
    <row r="58" spans="1:7" s="104" customFormat="1">
      <c r="A58" s="125" t="s">
        <v>48</v>
      </c>
      <c r="B58" s="126" t="s">
        <v>189</v>
      </c>
      <c r="C58" s="127"/>
      <c r="D58" s="133"/>
      <c r="E58" s="167"/>
      <c r="F58" s="168"/>
      <c r="G58" s="133"/>
    </row>
    <row r="59" spans="1:7" s="104" customFormat="1" ht="108">
      <c r="A59" s="125"/>
      <c r="B59" s="126" t="s">
        <v>190</v>
      </c>
      <c r="C59" s="127"/>
      <c r="D59" s="133"/>
      <c r="E59" s="173"/>
      <c r="F59" s="168"/>
      <c r="G59" s="133"/>
    </row>
    <row r="60" spans="1:7" s="104" customFormat="1">
      <c r="A60" s="134"/>
      <c r="B60" s="138" t="s">
        <v>116</v>
      </c>
      <c r="C60" s="136" t="s">
        <v>11</v>
      </c>
      <c r="D60" s="137">
        <v>45</v>
      </c>
      <c r="E60" s="171"/>
      <c r="F60" s="172">
        <f>E60*D60</f>
        <v>0</v>
      </c>
      <c r="G60" s="137">
        <v>0</v>
      </c>
    </row>
    <row r="61" spans="1:7" s="15" customFormat="1">
      <c r="A61" s="129"/>
      <c r="B61" s="130"/>
      <c r="C61" s="131"/>
      <c r="D61" s="132"/>
      <c r="E61" s="169"/>
      <c r="F61" s="170"/>
      <c r="G61" s="132"/>
    </row>
    <row r="62" spans="1:7" s="104" customFormat="1">
      <c r="A62" s="125" t="s">
        <v>53</v>
      </c>
      <c r="B62" s="126" t="s">
        <v>191</v>
      </c>
      <c r="C62" s="127"/>
      <c r="D62" s="133"/>
      <c r="E62" s="167"/>
      <c r="F62" s="168"/>
      <c r="G62" s="133"/>
    </row>
    <row r="63" spans="1:7" s="104" customFormat="1" ht="144" customHeight="1">
      <c r="A63" s="125"/>
      <c r="B63" s="126" t="s">
        <v>194</v>
      </c>
      <c r="C63" s="127"/>
      <c r="D63" s="133"/>
      <c r="E63" s="173"/>
      <c r="F63" s="168"/>
      <c r="G63" s="133"/>
    </row>
    <row r="64" spans="1:7" s="104" customFormat="1">
      <c r="A64" s="134"/>
      <c r="B64" s="138" t="s">
        <v>30</v>
      </c>
      <c r="C64" s="136" t="s">
        <v>5</v>
      </c>
      <c r="D64" s="137">
        <v>5.3</v>
      </c>
      <c r="E64" s="171"/>
      <c r="F64" s="172">
        <f>E64*D64</f>
        <v>0</v>
      </c>
      <c r="G64" s="137">
        <v>0</v>
      </c>
    </row>
    <row r="65" spans="1:7" s="104" customFormat="1">
      <c r="A65" s="134"/>
      <c r="B65" s="138" t="s">
        <v>93</v>
      </c>
      <c r="C65" s="136" t="s">
        <v>11</v>
      </c>
      <c r="D65" s="137">
        <v>25</v>
      </c>
      <c r="E65" s="171"/>
      <c r="F65" s="172">
        <f>E65*D65</f>
        <v>0</v>
      </c>
      <c r="G65" s="137">
        <v>0</v>
      </c>
    </row>
    <row r="66" spans="1:7" s="15" customFormat="1">
      <c r="A66" s="129"/>
      <c r="B66" s="130"/>
      <c r="C66" s="131"/>
      <c r="D66" s="132"/>
      <c r="E66" s="169"/>
      <c r="F66" s="170"/>
      <c r="G66" s="132"/>
    </row>
    <row r="67" spans="1:7" s="104" customFormat="1">
      <c r="A67" s="125" t="s">
        <v>54</v>
      </c>
      <c r="B67" s="126" t="s">
        <v>193</v>
      </c>
      <c r="C67" s="127"/>
      <c r="D67" s="133"/>
      <c r="E67" s="167"/>
      <c r="F67" s="168"/>
      <c r="G67" s="133"/>
    </row>
    <row r="68" spans="1:7" s="104" customFormat="1" ht="144">
      <c r="A68" s="125"/>
      <c r="B68" s="126" t="s">
        <v>195</v>
      </c>
      <c r="C68" s="127"/>
      <c r="D68" s="133"/>
      <c r="E68" s="173"/>
      <c r="F68" s="168"/>
      <c r="G68" s="133"/>
    </row>
    <row r="69" spans="1:7" s="104" customFormat="1">
      <c r="A69" s="134"/>
      <c r="B69" s="138" t="s">
        <v>30</v>
      </c>
      <c r="C69" s="136" t="s">
        <v>5</v>
      </c>
      <c r="D69" s="137">
        <v>3</v>
      </c>
      <c r="E69" s="171"/>
      <c r="F69" s="172">
        <f>E69*D69</f>
        <v>0</v>
      </c>
      <c r="G69" s="137">
        <v>0</v>
      </c>
    </row>
    <row r="70" spans="1:7" s="104" customFormat="1">
      <c r="A70" s="134"/>
      <c r="B70" s="138" t="s">
        <v>93</v>
      </c>
      <c r="C70" s="136" t="s">
        <v>11</v>
      </c>
      <c r="D70" s="137">
        <v>14</v>
      </c>
      <c r="E70" s="171"/>
      <c r="F70" s="172">
        <f>E70*D70</f>
        <v>0</v>
      </c>
      <c r="G70" s="137">
        <v>0</v>
      </c>
    </row>
    <row r="71" spans="1:7" s="15" customFormat="1">
      <c r="A71" s="129"/>
      <c r="B71" s="130"/>
      <c r="C71" s="131"/>
      <c r="D71" s="132"/>
      <c r="E71" s="169"/>
      <c r="F71" s="170"/>
      <c r="G71" s="132"/>
    </row>
    <row r="72" spans="1:7" s="104" customFormat="1" ht="36">
      <c r="A72" s="125" t="s">
        <v>95</v>
      </c>
      <c r="B72" s="126" t="s">
        <v>221</v>
      </c>
      <c r="C72" s="127"/>
      <c r="D72" s="133"/>
      <c r="E72" s="167"/>
      <c r="F72" s="168"/>
      <c r="G72" s="133"/>
    </row>
    <row r="73" spans="1:7" s="104" customFormat="1" ht="147.94999999999999" customHeight="1">
      <c r="A73" s="125"/>
      <c r="B73" s="126" t="s">
        <v>192</v>
      </c>
      <c r="C73" s="127"/>
      <c r="D73" s="133"/>
      <c r="E73" s="167"/>
      <c r="F73" s="168"/>
      <c r="G73" s="133"/>
    </row>
    <row r="74" spans="1:7" s="104" customFormat="1" ht="18.75">
      <c r="A74" s="125" t="s">
        <v>114</v>
      </c>
      <c r="B74" s="139" t="s">
        <v>187</v>
      </c>
      <c r="C74" s="127"/>
      <c r="D74" s="133"/>
      <c r="E74" s="167"/>
      <c r="F74" s="168"/>
      <c r="G74" s="133"/>
    </row>
    <row r="75" spans="1:7" s="104" customFormat="1">
      <c r="A75" s="134"/>
      <c r="B75" s="138" t="s">
        <v>30</v>
      </c>
      <c r="C75" s="136" t="s">
        <v>5</v>
      </c>
      <c r="D75" s="137">
        <v>1.45</v>
      </c>
      <c r="E75" s="171"/>
      <c r="F75" s="172">
        <f>E75*D75</f>
        <v>0</v>
      </c>
      <c r="G75" s="137">
        <v>0</v>
      </c>
    </row>
    <row r="76" spans="1:7" s="104" customFormat="1">
      <c r="A76" s="134"/>
      <c r="B76" s="138" t="s">
        <v>93</v>
      </c>
      <c r="C76" s="136" t="s">
        <v>11</v>
      </c>
      <c r="D76" s="137">
        <v>9.6</v>
      </c>
      <c r="E76" s="171"/>
      <c r="F76" s="172">
        <f>E76*D76</f>
        <v>0</v>
      </c>
      <c r="G76" s="137">
        <v>0</v>
      </c>
    </row>
    <row r="77" spans="1:7" s="104" customFormat="1" ht="18.75">
      <c r="A77" s="125" t="s">
        <v>115</v>
      </c>
      <c r="B77" s="139" t="s">
        <v>188</v>
      </c>
      <c r="C77" s="127"/>
      <c r="D77" s="133"/>
      <c r="E77" s="167"/>
      <c r="F77" s="168"/>
      <c r="G77" s="133"/>
    </row>
    <row r="78" spans="1:7" s="104" customFormat="1">
      <c r="A78" s="134"/>
      <c r="B78" s="138" t="s">
        <v>30</v>
      </c>
      <c r="C78" s="136" t="s">
        <v>5</v>
      </c>
      <c r="D78" s="137">
        <v>0.2</v>
      </c>
      <c r="E78" s="171"/>
      <c r="F78" s="172">
        <f>E78*D78</f>
        <v>0</v>
      </c>
      <c r="G78" s="137">
        <v>0</v>
      </c>
    </row>
    <row r="79" spans="1:7" s="104" customFormat="1">
      <c r="A79" s="134"/>
      <c r="B79" s="138" t="s">
        <v>93</v>
      </c>
      <c r="C79" s="136" t="s">
        <v>11</v>
      </c>
      <c r="D79" s="137">
        <v>2</v>
      </c>
      <c r="E79" s="171"/>
      <c r="F79" s="172">
        <f>E79*D79</f>
        <v>0</v>
      </c>
      <c r="G79" s="137">
        <v>0</v>
      </c>
    </row>
    <row r="80" spans="1:7" s="15" customFormat="1">
      <c r="A80" s="129"/>
      <c r="B80" s="130"/>
      <c r="C80" s="131"/>
      <c r="D80" s="132"/>
      <c r="E80" s="169"/>
      <c r="F80" s="170"/>
      <c r="G80" s="132"/>
    </row>
    <row r="81" spans="1:7" s="104" customFormat="1">
      <c r="A81" s="125" t="s">
        <v>228</v>
      </c>
      <c r="B81" s="126" t="s">
        <v>32</v>
      </c>
      <c r="C81" s="127"/>
      <c r="D81" s="133"/>
      <c r="E81" s="167"/>
      <c r="F81" s="168"/>
      <c r="G81" s="133"/>
    </row>
    <row r="82" spans="1:7" s="104" customFormat="1" ht="72">
      <c r="A82" s="125"/>
      <c r="B82" s="126" t="s">
        <v>33</v>
      </c>
      <c r="C82" s="127"/>
      <c r="D82" s="133"/>
      <c r="E82" s="167"/>
      <c r="F82" s="168"/>
      <c r="G82" s="133"/>
    </row>
    <row r="83" spans="1:7" s="104" customFormat="1">
      <c r="A83" s="134"/>
      <c r="B83" s="138" t="s">
        <v>34</v>
      </c>
      <c r="C83" s="136" t="s">
        <v>3</v>
      </c>
      <c r="D83" s="137">
        <f>(D75+D78+D64+D69)*130</f>
        <v>1293.5</v>
      </c>
      <c r="E83" s="171"/>
      <c r="F83" s="172">
        <f>E83*D83</f>
        <v>0</v>
      </c>
      <c r="G83" s="137">
        <f>(G75+G78+G64+G69)*130</f>
        <v>0</v>
      </c>
    </row>
    <row r="84" spans="1:7" s="105" customFormat="1">
      <c r="A84" s="112"/>
      <c r="B84" s="22"/>
      <c r="C84" s="113"/>
      <c r="D84" s="114"/>
      <c r="E84" s="161"/>
      <c r="F84" s="162"/>
      <c r="G84" s="114"/>
    </row>
    <row r="86" spans="1:7">
      <c r="B86" s="23"/>
      <c r="C86" s="109"/>
      <c r="D86" s="110"/>
      <c r="G86" s="110"/>
    </row>
    <row r="87" spans="1:7">
      <c r="A87" s="119"/>
      <c r="B87" s="120" t="s">
        <v>35</v>
      </c>
      <c r="C87" s="121"/>
      <c r="D87" s="122"/>
      <c r="E87" s="163"/>
      <c r="F87" s="164">
        <f>SUM(F20:F86)</f>
        <v>0</v>
      </c>
      <c r="G87" s="122"/>
    </row>
    <row r="88" spans="1:7">
      <c r="A88" s="123"/>
      <c r="B88" s="24"/>
      <c r="C88" s="121"/>
      <c r="D88" s="122"/>
      <c r="E88" s="165"/>
      <c r="F88" s="166"/>
      <c r="G88" s="122"/>
    </row>
    <row r="89" spans="1:7">
      <c r="B89" s="21"/>
      <c r="C89" s="109"/>
      <c r="D89" s="110"/>
      <c r="G89" s="110"/>
    </row>
    <row r="90" spans="1:7">
      <c r="B90" s="21"/>
      <c r="C90" s="109"/>
      <c r="D90" s="110"/>
      <c r="G90" s="110"/>
    </row>
    <row r="91" spans="1:7">
      <c r="A91" s="111" t="s">
        <v>117</v>
      </c>
      <c r="B91" s="124" t="s">
        <v>94</v>
      </c>
      <c r="C91" s="109"/>
      <c r="D91" s="110"/>
      <c r="E91" s="159"/>
      <c r="F91" s="160"/>
      <c r="G91" s="110"/>
    </row>
    <row r="92" spans="1:7">
      <c r="A92" s="111"/>
      <c r="B92" s="124"/>
      <c r="C92" s="109"/>
      <c r="D92" s="110"/>
      <c r="E92" s="159"/>
      <c r="F92" s="160"/>
      <c r="G92" s="110"/>
    </row>
    <row r="93" spans="1:7">
      <c r="B93" s="140"/>
      <c r="C93" s="109"/>
      <c r="D93" s="110"/>
      <c r="G93" s="110"/>
    </row>
    <row r="94" spans="1:7">
      <c r="A94" s="141"/>
      <c r="B94" s="142" t="s">
        <v>19</v>
      </c>
      <c r="C94" s="109"/>
      <c r="D94" s="110"/>
      <c r="G94" s="110"/>
    </row>
    <row r="95" spans="1:7" ht="36">
      <c r="A95" s="141"/>
      <c r="B95" s="143" t="s">
        <v>36</v>
      </c>
      <c r="C95" s="109"/>
      <c r="D95" s="110"/>
      <c r="G95" s="110"/>
    </row>
    <row r="96" spans="1:7" ht="36.75">
      <c r="A96" s="141"/>
      <c r="B96" s="143" t="s">
        <v>118</v>
      </c>
      <c r="C96" s="109"/>
      <c r="D96" s="110"/>
      <c r="G96" s="110"/>
    </row>
    <row r="97" spans="1:7" ht="36.75">
      <c r="A97" s="141"/>
      <c r="B97" s="143" t="s">
        <v>119</v>
      </c>
      <c r="C97" s="109"/>
      <c r="D97" s="110"/>
      <c r="G97" s="110"/>
    </row>
    <row r="98" spans="1:7">
      <c r="A98" s="112"/>
      <c r="B98" s="144"/>
      <c r="C98" s="113"/>
      <c r="D98" s="114"/>
      <c r="E98" s="161"/>
      <c r="F98" s="162"/>
      <c r="G98" s="114"/>
    </row>
    <row r="99" spans="1:7">
      <c r="B99" s="140"/>
      <c r="C99" s="109"/>
      <c r="D99" s="110"/>
      <c r="G99" s="110"/>
    </row>
    <row r="100" spans="1:7" ht="144">
      <c r="A100" s="145" t="s">
        <v>229</v>
      </c>
      <c r="B100" s="192" t="s">
        <v>218</v>
      </c>
      <c r="C100" s="109"/>
      <c r="D100" s="110"/>
      <c r="G100" s="110"/>
    </row>
    <row r="101" spans="1:7">
      <c r="B101" s="146" t="s">
        <v>37</v>
      </c>
      <c r="C101" s="109"/>
      <c r="D101" s="110"/>
      <c r="G101" s="110"/>
    </row>
    <row r="102" spans="1:7">
      <c r="A102" s="112"/>
      <c r="B102" s="144"/>
      <c r="C102" s="113" t="s">
        <v>11</v>
      </c>
      <c r="D102" s="114">
        <v>0</v>
      </c>
      <c r="E102" s="161"/>
      <c r="F102" s="162">
        <f>E102*D102</f>
        <v>0</v>
      </c>
      <c r="G102" s="114">
        <v>70</v>
      </c>
    </row>
    <row r="103" spans="1:7">
      <c r="B103" s="140"/>
      <c r="C103" s="109"/>
      <c r="D103" s="110"/>
      <c r="G103" s="110"/>
    </row>
    <row r="104" spans="1:7" s="105" customFormat="1" ht="108">
      <c r="A104" s="145" t="s">
        <v>230</v>
      </c>
      <c r="B104" s="146" t="s">
        <v>196</v>
      </c>
      <c r="C104" s="109"/>
      <c r="D104" s="110"/>
      <c r="E104" s="157"/>
      <c r="F104" s="158"/>
      <c r="G104" s="110"/>
    </row>
    <row r="105" spans="1:7" s="105" customFormat="1">
      <c r="A105" s="112"/>
      <c r="B105" s="144"/>
      <c r="C105" s="113" t="s">
        <v>49</v>
      </c>
      <c r="D105" s="114">
        <v>0</v>
      </c>
      <c r="E105" s="161"/>
      <c r="F105" s="162">
        <f>E105*D105</f>
        <v>0</v>
      </c>
      <c r="G105" s="114">
        <v>29</v>
      </c>
    </row>
    <row r="106" spans="1:7">
      <c r="B106" s="140"/>
      <c r="C106" s="109"/>
      <c r="D106" s="110"/>
      <c r="G106" s="110"/>
    </row>
    <row r="107" spans="1:7" s="105" customFormat="1" ht="72">
      <c r="A107" s="145" t="s">
        <v>231</v>
      </c>
      <c r="B107" s="146" t="s">
        <v>223</v>
      </c>
      <c r="C107" s="109"/>
      <c r="D107" s="110"/>
      <c r="E107" s="157"/>
      <c r="F107" s="158"/>
      <c r="G107" s="110"/>
    </row>
    <row r="108" spans="1:7" s="105" customFormat="1">
      <c r="A108" s="112"/>
      <c r="B108" s="144"/>
      <c r="C108" s="113" t="s">
        <v>49</v>
      </c>
      <c r="D108" s="114">
        <v>25</v>
      </c>
      <c r="E108" s="161"/>
      <c r="F108" s="162">
        <f>E108*D108</f>
        <v>0</v>
      </c>
      <c r="G108" s="114">
        <v>0</v>
      </c>
    </row>
    <row r="109" spans="1:7">
      <c r="B109" s="147"/>
      <c r="C109" s="109"/>
      <c r="D109" s="110"/>
      <c r="G109" s="110"/>
    </row>
    <row r="110" spans="1:7">
      <c r="A110" s="119"/>
      <c r="B110" s="120" t="s">
        <v>120</v>
      </c>
      <c r="C110" s="121"/>
      <c r="D110" s="122"/>
      <c r="E110" s="163"/>
      <c r="F110" s="164">
        <f>SUM(F99:F109)</f>
        <v>0</v>
      </c>
      <c r="G110" s="122"/>
    </row>
    <row r="111" spans="1:7">
      <c r="A111" s="123"/>
      <c r="B111" s="24"/>
      <c r="C111" s="121"/>
      <c r="D111" s="122"/>
      <c r="E111" s="165"/>
      <c r="F111" s="166"/>
      <c r="G111" s="122"/>
    </row>
    <row r="112" spans="1:7">
      <c r="A112" s="123"/>
      <c r="B112" s="24"/>
      <c r="C112" s="121"/>
      <c r="D112" s="122"/>
      <c r="E112" s="165"/>
      <c r="F112" s="166"/>
      <c r="G112" s="122"/>
    </row>
    <row r="113" spans="1:7">
      <c r="B113" s="25"/>
      <c r="C113" s="148"/>
      <c r="D113" s="148"/>
      <c r="G113" s="148"/>
    </row>
    <row r="114" spans="1:7">
      <c r="A114" s="119"/>
      <c r="B114" s="120" t="s">
        <v>38</v>
      </c>
      <c r="C114" s="121"/>
      <c r="D114" s="122"/>
      <c r="E114" s="163"/>
      <c r="F114" s="164"/>
      <c r="G114" s="122"/>
    </row>
    <row r="116" spans="1:7">
      <c r="A116" s="111" t="s">
        <v>0</v>
      </c>
      <c r="B116" s="124" t="s">
        <v>39</v>
      </c>
      <c r="C116" s="109"/>
      <c r="D116" s="110"/>
      <c r="E116" s="159"/>
      <c r="F116" s="160">
        <f>F14</f>
        <v>0</v>
      </c>
      <c r="G116" s="110"/>
    </row>
    <row r="118" spans="1:7">
      <c r="A118" s="111" t="s">
        <v>2</v>
      </c>
      <c r="B118" s="124" t="str">
        <f>B17</f>
        <v>ZEMLJANI, ČELIČNI I AB RADOVI</v>
      </c>
      <c r="C118" s="109"/>
      <c r="D118" s="110"/>
      <c r="E118" s="159"/>
      <c r="F118" s="160">
        <f>F87</f>
        <v>0</v>
      </c>
      <c r="G118" s="110"/>
    </row>
    <row r="119" spans="1:7">
      <c r="B119" s="21"/>
      <c r="C119" s="109"/>
      <c r="D119" s="110"/>
      <c r="G119" s="110"/>
    </row>
    <row r="120" spans="1:7">
      <c r="A120" s="111" t="s">
        <v>117</v>
      </c>
      <c r="B120" s="124" t="s">
        <v>94</v>
      </c>
      <c r="C120" s="109"/>
      <c r="D120" s="110"/>
      <c r="E120" s="159"/>
      <c r="F120" s="160">
        <f>F110</f>
        <v>0</v>
      </c>
      <c r="G120" s="110"/>
    </row>
    <row r="121" spans="1:7">
      <c r="B121" s="21"/>
      <c r="C121" s="109"/>
      <c r="D121" s="149"/>
      <c r="G121" s="149"/>
    </row>
    <row r="122" spans="1:7">
      <c r="A122" s="111"/>
      <c r="B122" s="124" t="s">
        <v>40</v>
      </c>
      <c r="C122" s="109"/>
      <c r="D122" s="149"/>
      <c r="E122" s="159"/>
      <c r="F122" s="160">
        <f>SUM(F116:F120)</f>
        <v>0</v>
      </c>
      <c r="G122" s="149"/>
    </row>
    <row r="123" spans="1:7">
      <c r="A123" s="111"/>
      <c r="B123" s="124" t="s">
        <v>7</v>
      </c>
      <c r="C123" s="109"/>
      <c r="D123" s="149"/>
      <c r="E123" s="159"/>
      <c r="F123" s="160">
        <f>0.25*F122</f>
        <v>0</v>
      </c>
      <c r="G123" s="149"/>
    </row>
    <row r="124" spans="1:7">
      <c r="A124" s="111"/>
      <c r="B124" s="124" t="s">
        <v>41</v>
      </c>
      <c r="C124" s="109"/>
      <c r="D124" s="149"/>
      <c r="E124" s="159"/>
      <c r="F124" s="160">
        <f>F122+F123</f>
        <v>0</v>
      </c>
      <c r="G124" s="149"/>
    </row>
    <row r="125" spans="1:7">
      <c r="B125" s="21"/>
      <c r="C125" s="109"/>
      <c r="D125" s="149"/>
      <c r="G125" s="149"/>
    </row>
    <row r="126" spans="1:7">
      <c r="B126" s="21"/>
      <c r="C126" s="109"/>
      <c r="D126" s="149"/>
      <c r="G126" s="149"/>
    </row>
    <row r="127" spans="1:7">
      <c r="B127" s="21"/>
      <c r="C127" s="109"/>
      <c r="D127" s="149"/>
      <c r="G127" s="149"/>
    </row>
    <row r="128" spans="1:7">
      <c r="B128" s="21"/>
      <c r="C128" s="109"/>
      <c r="D128" s="149"/>
      <c r="G128" s="149"/>
    </row>
    <row r="129" spans="2:7">
      <c r="B129" s="21"/>
      <c r="C129" s="109"/>
      <c r="D129" s="149"/>
      <c r="G129" s="149"/>
    </row>
    <row r="130" spans="2:7">
      <c r="B130" s="21"/>
      <c r="C130" s="109"/>
      <c r="D130" s="149"/>
      <c r="G130" s="149"/>
    </row>
    <row r="131" spans="2:7">
      <c r="B131" s="21"/>
      <c r="C131" s="109"/>
      <c r="D131" s="149"/>
      <c r="G131" s="149"/>
    </row>
    <row r="132" spans="2:7">
      <c r="B132" s="21"/>
      <c r="C132" s="109"/>
      <c r="D132" s="149"/>
      <c r="G132" s="149"/>
    </row>
    <row r="133" spans="2:7">
      <c r="B133" s="21"/>
      <c r="C133" s="109"/>
      <c r="D133" s="149"/>
      <c r="G133" s="149"/>
    </row>
    <row r="134" spans="2:7">
      <c r="B134" s="19"/>
      <c r="C134" s="109"/>
      <c r="D134" s="149"/>
      <c r="G134" s="149"/>
    </row>
    <row r="135" spans="2:7">
      <c r="B135" s="19"/>
      <c r="C135" s="109"/>
      <c r="D135" s="149"/>
      <c r="G135" s="149"/>
    </row>
    <row r="136" spans="2:7">
      <c r="B136" s="19"/>
      <c r="C136" s="109"/>
      <c r="D136" s="149"/>
      <c r="G136" s="149"/>
    </row>
    <row r="137" spans="2:7">
      <c r="B137" s="19"/>
      <c r="C137" s="109"/>
      <c r="D137" s="149"/>
      <c r="G137" s="149"/>
    </row>
    <row r="138" spans="2:7">
      <c r="B138" s="19"/>
      <c r="C138" s="109"/>
      <c r="D138" s="149"/>
      <c r="G138" s="149"/>
    </row>
    <row r="139" spans="2:7">
      <c r="B139" s="19"/>
      <c r="C139" s="109"/>
      <c r="D139" s="149"/>
      <c r="G139" s="149"/>
    </row>
    <row r="140" spans="2:7">
      <c r="B140" s="19"/>
      <c r="C140" s="109"/>
      <c r="D140" s="149"/>
      <c r="G140" s="149"/>
    </row>
    <row r="141" spans="2:7">
      <c r="B141" s="19"/>
      <c r="C141" s="109"/>
      <c r="D141" s="149"/>
      <c r="G141" s="149"/>
    </row>
    <row r="142" spans="2:7">
      <c r="B142" s="19"/>
      <c r="C142" s="109"/>
      <c r="D142" s="149"/>
      <c r="G142" s="149"/>
    </row>
    <row r="143" spans="2:7">
      <c r="B143" s="19"/>
      <c r="C143" s="109"/>
    </row>
    <row r="144" spans="2:7">
      <c r="B144" s="19"/>
      <c r="C144" s="109"/>
    </row>
    <row r="145" spans="2:3">
      <c r="B145" s="19"/>
      <c r="C145" s="109"/>
    </row>
    <row r="146" spans="2:3">
      <c r="B146" s="19"/>
      <c r="C146" s="109"/>
    </row>
    <row r="147" spans="2:3">
      <c r="B147" s="19"/>
      <c r="C147" s="109"/>
    </row>
    <row r="148" spans="2:3">
      <c r="B148" s="19"/>
      <c r="C148" s="109"/>
    </row>
    <row r="149" spans="2:3">
      <c r="B149" s="19"/>
      <c r="C149" s="109"/>
    </row>
    <row r="150" spans="2:3">
      <c r="B150" s="19"/>
      <c r="C150" s="109"/>
    </row>
    <row r="151" spans="2:3">
      <c r="B151" s="19"/>
      <c r="C151" s="109"/>
    </row>
    <row r="152" spans="2:3">
      <c r="B152" s="19"/>
      <c r="C152" s="109"/>
    </row>
    <row r="153" spans="2:3">
      <c r="B153" s="19"/>
      <c r="C153" s="109"/>
    </row>
    <row r="154" spans="2:3">
      <c r="B154" s="19"/>
      <c r="C154" s="109"/>
    </row>
    <row r="155" spans="2:3">
      <c r="B155" s="19"/>
      <c r="C155" s="109"/>
    </row>
    <row r="156" spans="2:3">
      <c r="B156" s="19"/>
      <c r="C156" s="109"/>
    </row>
    <row r="157" spans="2:3">
      <c r="B157" s="19"/>
      <c r="C157" s="109"/>
    </row>
    <row r="158" spans="2:3">
      <c r="B158" s="19"/>
      <c r="C158" s="109"/>
    </row>
    <row r="159" spans="2:3">
      <c r="B159" s="19"/>
    </row>
    <row r="160" spans="2:3">
      <c r="B160" s="19"/>
    </row>
    <row r="161" spans="2:2">
      <c r="B161" s="19"/>
    </row>
    <row r="162" spans="2:2">
      <c r="B162" s="19"/>
    </row>
    <row r="163" spans="2:2">
      <c r="B163" s="19"/>
    </row>
    <row r="164" spans="2:2">
      <c r="B164" s="19"/>
    </row>
    <row r="165" spans="2:2">
      <c r="B165" s="19"/>
    </row>
    <row r="166" spans="2:2">
      <c r="B166" s="19"/>
    </row>
    <row r="167" spans="2:2">
      <c r="B167" s="19"/>
    </row>
    <row r="168" spans="2:2">
      <c r="B168" s="19"/>
    </row>
    <row r="169" spans="2:2">
      <c r="B169" s="19"/>
    </row>
    <row r="170" spans="2:2">
      <c r="B170" s="19"/>
    </row>
    <row r="171" spans="2:2">
      <c r="B171" s="19"/>
    </row>
    <row r="172" spans="2:2">
      <c r="B172" s="19"/>
    </row>
    <row r="173" spans="2:2">
      <c r="B173" s="19"/>
    </row>
    <row r="174" spans="2:2">
      <c r="B174" s="19"/>
    </row>
    <row r="175" spans="2:2">
      <c r="B175" s="19"/>
    </row>
    <row r="176" spans="2:2">
      <c r="B176" s="19"/>
    </row>
    <row r="177" spans="2:2">
      <c r="B177" s="19"/>
    </row>
    <row r="178" spans="2:2">
      <c r="B178" s="19"/>
    </row>
    <row r="179" spans="2:2">
      <c r="B179" s="19"/>
    </row>
    <row r="180" spans="2:2">
      <c r="B180" s="19"/>
    </row>
    <row r="181" spans="2:2">
      <c r="B181" s="19"/>
    </row>
    <row r="182" spans="2:2">
      <c r="B182" s="19"/>
    </row>
    <row r="183" spans="2:2">
      <c r="B183" s="19"/>
    </row>
    <row r="184" spans="2:2">
      <c r="B184" s="19"/>
    </row>
    <row r="185" spans="2:2">
      <c r="B185" s="19"/>
    </row>
    <row r="186" spans="2:2">
      <c r="B186" s="19"/>
    </row>
    <row r="187" spans="2:2">
      <c r="B187" s="19"/>
    </row>
    <row r="188" spans="2:2">
      <c r="B188" s="19"/>
    </row>
    <row r="189" spans="2:2">
      <c r="B189" s="19"/>
    </row>
    <row r="190" spans="2:2">
      <c r="B190" s="19"/>
    </row>
    <row r="191" spans="2:2">
      <c r="B191" s="19"/>
    </row>
    <row r="192" spans="2:2">
      <c r="B192" s="19"/>
    </row>
    <row r="193" spans="2:2">
      <c r="B193" s="19"/>
    </row>
    <row r="194" spans="2:2">
      <c r="B194" s="19"/>
    </row>
    <row r="195" spans="2:2">
      <c r="B195" s="19"/>
    </row>
    <row r="196" spans="2:2">
      <c r="B196" s="19"/>
    </row>
    <row r="197" spans="2:2">
      <c r="B197" s="19"/>
    </row>
    <row r="198" spans="2:2">
      <c r="B198" s="19"/>
    </row>
    <row r="199" spans="2:2">
      <c r="B199" s="19"/>
    </row>
    <row r="200" spans="2:2">
      <c r="B200" s="19"/>
    </row>
    <row r="201" spans="2:2">
      <c r="B201" s="19"/>
    </row>
    <row r="202" spans="2:2">
      <c r="B202" s="19"/>
    </row>
    <row r="203" spans="2:2">
      <c r="B203" s="19"/>
    </row>
    <row r="204" spans="2:2">
      <c r="B204" s="19"/>
    </row>
    <row r="205" spans="2:2">
      <c r="B205" s="19"/>
    </row>
    <row r="206" spans="2:2">
      <c r="B206" s="19"/>
    </row>
    <row r="207" spans="2:2">
      <c r="B207" s="19"/>
    </row>
    <row r="208" spans="2:2">
      <c r="B208" s="19"/>
    </row>
    <row r="209" spans="2:2">
      <c r="B209" s="19"/>
    </row>
    <row r="210" spans="2:2">
      <c r="B210" s="19"/>
    </row>
    <row r="211" spans="2:2">
      <c r="B211" s="19"/>
    </row>
    <row r="212" spans="2:2">
      <c r="B212" s="19"/>
    </row>
    <row r="213" spans="2:2">
      <c r="B213" s="19"/>
    </row>
    <row r="214" spans="2:2">
      <c r="B214" s="19"/>
    </row>
    <row r="215" spans="2:2">
      <c r="B215" s="19"/>
    </row>
    <row r="216" spans="2:2">
      <c r="B216" s="19"/>
    </row>
    <row r="217" spans="2:2">
      <c r="B217" s="19"/>
    </row>
    <row r="218" spans="2:2">
      <c r="B218" s="19"/>
    </row>
    <row r="219" spans="2:2">
      <c r="B219" s="19"/>
    </row>
    <row r="220" spans="2:2">
      <c r="B220" s="19"/>
    </row>
    <row r="221" spans="2:2">
      <c r="B221" s="19"/>
    </row>
    <row r="222" spans="2:2">
      <c r="B222" s="19"/>
    </row>
    <row r="223" spans="2:2">
      <c r="B223" s="19"/>
    </row>
    <row r="224" spans="2:2">
      <c r="B224" s="19"/>
    </row>
    <row r="225" spans="2:2">
      <c r="B225" s="19"/>
    </row>
    <row r="226" spans="2:2">
      <c r="B226" s="19"/>
    </row>
    <row r="227" spans="2:2">
      <c r="B227" s="19"/>
    </row>
    <row r="228" spans="2:2">
      <c r="B228" s="19"/>
    </row>
    <row r="229" spans="2:2">
      <c r="B229" s="19"/>
    </row>
    <row r="230" spans="2:2">
      <c r="B230" s="19"/>
    </row>
    <row r="231" spans="2:2">
      <c r="B231" s="19"/>
    </row>
    <row r="232" spans="2:2">
      <c r="B232" s="19"/>
    </row>
    <row r="233" spans="2:2">
      <c r="B233" s="19"/>
    </row>
    <row r="234" spans="2:2">
      <c r="B234" s="19"/>
    </row>
    <row r="235" spans="2:2">
      <c r="B235" s="19"/>
    </row>
    <row r="236" spans="2:2">
      <c r="B236" s="19"/>
    </row>
    <row r="237" spans="2:2">
      <c r="B237" s="19"/>
    </row>
    <row r="238" spans="2:2">
      <c r="B238" s="19"/>
    </row>
    <row r="239" spans="2:2">
      <c r="B239" s="19"/>
    </row>
    <row r="240" spans="2:2">
      <c r="B240" s="19"/>
    </row>
    <row r="241" spans="2:2">
      <c r="B241" s="19"/>
    </row>
    <row r="242" spans="2:2">
      <c r="B242" s="19"/>
    </row>
    <row r="243" spans="2:2">
      <c r="B243" s="19"/>
    </row>
    <row r="244" spans="2:2">
      <c r="B244" s="19"/>
    </row>
    <row r="245" spans="2:2">
      <c r="B245" s="19"/>
    </row>
    <row r="246" spans="2:2">
      <c r="B246" s="19"/>
    </row>
    <row r="247" spans="2:2">
      <c r="B247" s="19"/>
    </row>
    <row r="248" spans="2:2">
      <c r="B248" s="19"/>
    </row>
    <row r="249" spans="2:2">
      <c r="B249" s="19"/>
    </row>
    <row r="250" spans="2:2">
      <c r="B250" s="19"/>
    </row>
    <row r="251" spans="2:2">
      <c r="B251" s="19"/>
    </row>
    <row r="252" spans="2:2">
      <c r="B252" s="19"/>
    </row>
    <row r="253" spans="2:2">
      <c r="B253" s="19"/>
    </row>
    <row r="254" spans="2:2">
      <c r="B254" s="19"/>
    </row>
    <row r="255" spans="2:2">
      <c r="B255" s="19"/>
    </row>
    <row r="256" spans="2:2">
      <c r="B256" s="19"/>
    </row>
    <row r="257" spans="2:2">
      <c r="B257" s="19"/>
    </row>
    <row r="258" spans="2:2">
      <c r="B258" s="19"/>
    </row>
    <row r="259" spans="2:2">
      <c r="B259" s="19"/>
    </row>
    <row r="260" spans="2:2">
      <c r="B260" s="19"/>
    </row>
    <row r="261" spans="2:2">
      <c r="B261" s="19"/>
    </row>
    <row r="262" spans="2:2">
      <c r="B262" s="19"/>
    </row>
    <row r="263" spans="2:2">
      <c r="B263" s="19"/>
    </row>
    <row r="264" spans="2:2">
      <c r="B264" s="19"/>
    </row>
    <row r="265" spans="2:2">
      <c r="B265" s="19"/>
    </row>
    <row r="266" spans="2:2">
      <c r="B266" s="19"/>
    </row>
    <row r="267" spans="2:2">
      <c r="B267" s="19"/>
    </row>
    <row r="268" spans="2:2">
      <c r="B268" s="19"/>
    </row>
    <row r="269" spans="2:2">
      <c r="B269" s="19"/>
    </row>
    <row r="270" spans="2:2">
      <c r="B270" s="19"/>
    </row>
    <row r="271" spans="2:2">
      <c r="B271" s="19"/>
    </row>
    <row r="272" spans="2:2">
      <c r="B272" s="19"/>
    </row>
    <row r="273" spans="2:2">
      <c r="B273" s="19"/>
    </row>
    <row r="274" spans="2:2">
      <c r="B274" s="19"/>
    </row>
    <row r="275" spans="2:2">
      <c r="B275" s="19"/>
    </row>
    <row r="276" spans="2:2">
      <c r="B276" s="19"/>
    </row>
    <row r="277" spans="2:2">
      <c r="B277" s="19"/>
    </row>
    <row r="278" spans="2:2">
      <c r="B278" s="19"/>
    </row>
    <row r="279" spans="2:2">
      <c r="B279" s="19"/>
    </row>
    <row r="280" spans="2:2">
      <c r="B280" s="19"/>
    </row>
    <row r="281" spans="2:2">
      <c r="B281" s="19"/>
    </row>
    <row r="282" spans="2:2">
      <c r="B282" s="19"/>
    </row>
    <row r="283" spans="2:2">
      <c r="B283" s="19"/>
    </row>
    <row r="284" spans="2:2">
      <c r="B284" s="19"/>
    </row>
    <row r="285" spans="2:2">
      <c r="B285" s="19"/>
    </row>
    <row r="286" spans="2:2">
      <c r="B286" s="19"/>
    </row>
    <row r="287" spans="2:2">
      <c r="B287" s="19"/>
    </row>
    <row r="288" spans="2:2">
      <c r="B288" s="19"/>
    </row>
    <row r="289" spans="2:2">
      <c r="B289" s="19"/>
    </row>
    <row r="290" spans="2:2">
      <c r="B290" s="19"/>
    </row>
    <row r="291" spans="2:2">
      <c r="B291" s="19"/>
    </row>
    <row r="292" spans="2:2">
      <c r="B292" s="19"/>
    </row>
    <row r="293" spans="2:2">
      <c r="B293" s="19"/>
    </row>
    <row r="294" spans="2:2">
      <c r="B294" s="19"/>
    </row>
    <row r="295" spans="2:2">
      <c r="B295" s="19"/>
    </row>
    <row r="296" spans="2:2">
      <c r="B296" s="19"/>
    </row>
    <row r="297" spans="2:2">
      <c r="B297" s="19"/>
    </row>
    <row r="298" spans="2:2">
      <c r="B298" s="19"/>
    </row>
    <row r="299" spans="2:2">
      <c r="B299" s="19"/>
    </row>
    <row r="300" spans="2:2">
      <c r="B300" s="19"/>
    </row>
    <row r="301" spans="2:2">
      <c r="B301" s="19"/>
    </row>
    <row r="302" spans="2:2">
      <c r="B302" s="19"/>
    </row>
    <row r="303" spans="2:2">
      <c r="B303" s="19"/>
    </row>
    <row r="304" spans="2:2">
      <c r="B304" s="19"/>
    </row>
  </sheetData>
  <pageMargins left="0.75" right="0.75" top="1" bottom="1" header="0.5" footer="0.5"/>
  <pageSetup paperSize="9" scale="51" fitToHeight="3" orientation="portrait" r:id="rId1"/>
  <headerFooter alignWithMargins="0">
    <oddHeader>&amp;L&amp;9TROŠKOVNIK GRAĐEVINSKO - OBRTNIČKIH I INSTALATERSKIH RADOVA&amp;R&amp;P / &amp;N</oddHeader>
  </headerFooter>
  <rowBreaks count="1" manualBreakCount="1">
    <brk id="108"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CA3D9-FFD1-1846-9BE7-667D3CE0FE8D}">
  <sheetPr>
    <pageSetUpPr fitToPage="1"/>
  </sheetPr>
  <dimension ref="A3:F14"/>
  <sheetViews>
    <sheetView view="pageLayout" topLeftCell="A16" zoomScaleNormal="100" workbookViewId="0">
      <selection activeCell="F7" sqref="F7"/>
    </sheetView>
  </sheetViews>
  <sheetFormatPr defaultColWidth="7.88671875" defaultRowHeight="15"/>
  <cols>
    <col min="1" max="1" width="7.88671875" style="180"/>
    <col min="2" max="2" width="40.6640625" style="184" customWidth="1"/>
    <col min="3" max="4" width="7.88671875" style="180"/>
    <col min="5" max="6" width="12.88671875" style="234" customWidth="1"/>
    <col min="7" max="16384" width="7.88671875" style="180"/>
  </cols>
  <sheetData>
    <row r="3" spans="1:6" s="175" customFormat="1" ht="30">
      <c r="A3" s="174" t="s">
        <v>197</v>
      </c>
      <c r="B3" s="174" t="s">
        <v>112</v>
      </c>
      <c r="C3" s="174" t="s">
        <v>198</v>
      </c>
      <c r="D3" s="174" t="s">
        <v>113</v>
      </c>
      <c r="E3" s="231" t="s">
        <v>199</v>
      </c>
      <c r="F3" s="231" t="s">
        <v>200</v>
      </c>
    </row>
    <row r="4" spans="1:6" s="175" customFormat="1" ht="30">
      <c r="A4" s="174"/>
      <c r="B4" s="176" t="s">
        <v>201</v>
      </c>
      <c r="C4" s="174"/>
      <c r="D4" s="174"/>
      <c r="E4" s="231"/>
      <c r="F4" s="231"/>
    </row>
    <row r="5" spans="1:6" s="175" customFormat="1">
      <c r="A5" s="174"/>
      <c r="B5" s="177" t="s">
        <v>202</v>
      </c>
      <c r="C5" s="174"/>
      <c r="D5" s="174"/>
      <c r="E5" s="231"/>
      <c r="F5" s="231"/>
    </row>
    <row r="6" spans="1:6" ht="120.75">
      <c r="A6" s="178" t="s">
        <v>121</v>
      </c>
      <c r="B6" s="179" t="s">
        <v>203</v>
      </c>
      <c r="C6" s="178" t="s">
        <v>1</v>
      </c>
      <c r="D6" s="178">
        <v>1</v>
      </c>
      <c r="E6" s="232"/>
      <c r="F6" s="232">
        <f>E6*D6</f>
        <v>0</v>
      </c>
    </row>
    <row r="7" spans="1:6" ht="120.75">
      <c r="A7" s="178" t="s">
        <v>122</v>
      </c>
      <c r="B7" s="179" t="s">
        <v>204</v>
      </c>
      <c r="C7" s="178" t="s">
        <v>1</v>
      </c>
      <c r="D7" s="178">
        <v>1</v>
      </c>
      <c r="E7" s="232"/>
      <c r="F7" s="232">
        <f>E7*D7</f>
        <v>0</v>
      </c>
    </row>
    <row r="8" spans="1:6" ht="120.75">
      <c r="A8" s="178" t="s">
        <v>123</v>
      </c>
      <c r="B8" s="179" t="s">
        <v>205</v>
      </c>
      <c r="C8" s="178" t="s">
        <v>1</v>
      </c>
      <c r="D8" s="178">
        <v>1</v>
      </c>
      <c r="E8" s="232"/>
      <c r="F8" s="232">
        <f>E8*D8</f>
        <v>0</v>
      </c>
    </row>
    <row r="9" spans="1:6" ht="150.75">
      <c r="A9" s="178" t="s">
        <v>124</v>
      </c>
      <c r="B9" s="179" t="s">
        <v>206</v>
      </c>
      <c r="C9" s="178" t="s">
        <v>1</v>
      </c>
      <c r="D9" s="178">
        <v>1</v>
      </c>
      <c r="E9" s="232"/>
      <c r="F9" s="232">
        <f>E9*D9</f>
        <v>0</v>
      </c>
    </row>
    <row r="10" spans="1:6" ht="135.75">
      <c r="A10" s="178" t="s">
        <v>125</v>
      </c>
      <c r="B10" s="179" t="s">
        <v>207</v>
      </c>
      <c r="C10" s="178" t="s">
        <v>1</v>
      </c>
      <c r="D10" s="178">
        <v>1</v>
      </c>
      <c r="E10" s="232"/>
      <c r="F10" s="232">
        <f>E10*D10</f>
        <v>0</v>
      </c>
    </row>
    <row r="11" spans="1:6" ht="31.5">
      <c r="A11" s="178" t="s">
        <v>208</v>
      </c>
      <c r="B11" s="179" t="s">
        <v>209</v>
      </c>
      <c r="C11" s="178" t="s">
        <v>1</v>
      </c>
      <c r="D11" s="178">
        <v>1</v>
      </c>
      <c r="E11" s="232"/>
      <c r="F11" s="232">
        <f>E11*D11</f>
        <v>0</v>
      </c>
    </row>
    <row r="12" spans="1:6" s="183" customFormat="1">
      <c r="A12" s="181"/>
      <c r="B12" s="182" t="s">
        <v>210</v>
      </c>
      <c r="C12" s="181"/>
      <c r="D12" s="181"/>
      <c r="E12" s="233"/>
      <c r="F12" s="233">
        <f>SUM(F6:F11)</f>
        <v>0</v>
      </c>
    </row>
    <row r="13" spans="1:6" s="183" customFormat="1">
      <c r="A13" s="181"/>
      <c r="B13" s="182" t="s">
        <v>211</v>
      </c>
      <c r="C13" s="181"/>
      <c r="D13" s="181"/>
      <c r="E13" s="233"/>
      <c r="F13" s="233">
        <f>F12*0.25</f>
        <v>0</v>
      </c>
    </row>
    <row r="14" spans="1:6" s="183" customFormat="1">
      <c r="A14" s="181"/>
      <c r="B14" s="182" t="s">
        <v>212</v>
      </c>
      <c r="C14" s="181"/>
      <c r="D14" s="181"/>
      <c r="E14" s="233"/>
      <c r="F14" s="233">
        <f>F12+F13</f>
        <v>0</v>
      </c>
    </row>
  </sheetData>
  <pageMargins left="0.7" right="0.7" top="0.75" bottom="0.75" header="0.3" footer="0.3"/>
  <pageSetup paperSize="9" scale="81" fitToHeight="2" orientation="portrait" r:id="rId1"/>
  <headerFooter>
    <oddHeader>&amp;R&amp;P /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FB9DA-6724-FB4A-8E66-3FEF9971ED16}">
  <sheetPr>
    <pageSetUpPr fitToPage="1"/>
  </sheetPr>
  <dimension ref="A2:K50"/>
  <sheetViews>
    <sheetView view="pageBreakPreview" topLeftCell="A25" zoomScale="110" zoomScaleNormal="93" zoomScaleSheetLayoutView="110" workbookViewId="0">
      <selection activeCell="G50" sqref="G50"/>
    </sheetView>
  </sheetViews>
  <sheetFormatPr defaultColWidth="7.5546875" defaultRowHeight="15"/>
  <cols>
    <col min="1" max="1" width="2.109375" style="29" customWidth="1"/>
    <col min="2" max="2" width="8.33203125" style="29" customWidth="1"/>
    <col min="3" max="3" width="71" style="29" customWidth="1"/>
    <col min="4" max="4" width="8.109375" style="29" customWidth="1"/>
    <col min="5" max="5" width="11" style="41" bestFit="1" customWidth="1"/>
    <col min="6" max="6" width="10.6640625" style="203" customWidth="1"/>
    <col min="7" max="7" width="13.44140625" style="203" customWidth="1"/>
    <col min="8" max="8" width="3.44140625" style="29" customWidth="1"/>
    <col min="9" max="20" width="7.5546875" style="29" customWidth="1"/>
    <col min="21" max="21" width="1.5546875" style="29" customWidth="1"/>
    <col min="22" max="23" width="5" style="29" customWidth="1"/>
    <col min="24" max="24" width="7.88671875" style="29" customWidth="1"/>
    <col min="25" max="25" width="3.88671875" style="29" customWidth="1"/>
    <col min="26" max="16384" width="7.5546875" style="29"/>
  </cols>
  <sheetData>
    <row r="2" spans="2:7" ht="14.1" customHeight="1">
      <c r="B2" s="26"/>
      <c r="C2" s="26"/>
      <c r="D2" s="26"/>
      <c r="E2" s="27"/>
      <c r="F2" s="193"/>
      <c r="G2" s="193"/>
    </row>
    <row r="3" spans="2:7" ht="14.1" customHeight="1">
      <c r="B3" s="258" t="s">
        <v>58</v>
      </c>
      <c r="C3" s="258"/>
      <c r="D3" s="259"/>
      <c r="E3" s="30"/>
      <c r="F3" s="194"/>
      <c r="G3" s="195"/>
    </row>
    <row r="4" spans="2:7" s="35" customFormat="1" ht="35.1" customHeight="1">
      <c r="B4" s="31"/>
      <c r="C4" s="32"/>
      <c r="D4" s="33" t="s">
        <v>59</v>
      </c>
      <c r="E4" s="34" t="s">
        <v>60</v>
      </c>
      <c r="F4" s="196" t="s">
        <v>61</v>
      </c>
      <c r="G4" s="197" t="s">
        <v>62</v>
      </c>
    </row>
    <row r="5" spans="2:7" ht="127.35" customHeight="1">
      <c r="B5" s="36" t="s">
        <v>42</v>
      </c>
      <c r="C5" s="37" t="s">
        <v>63</v>
      </c>
      <c r="D5" s="38" t="s">
        <v>5</v>
      </c>
      <c r="E5" s="39">
        <v>8</v>
      </c>
      <c r="F5" s="198"/>
      <c r="G5" s="199">
        <f>F5*E5</f>
        <v>0</v>
      </c>
    </row>
    <row r="6" spans="2:7" ht="13.35" customHeight="1">
      <c r="B6" s="265"/>
      <c r="C6" s="265"/>
      <c r="D6" s="266"/>
      <c r="E6" s="40"/>
      <c r="F6" s="200"/>
      <c r="G6" s="201"/>
    </row>
    <row r="7" spans="2:7" ht="111.6" customHeight="1">
      <c r="B7" s="36" t="s">
        <v>57</v>
      </c>
      <c r="C7" s="37" t="s">
        <v>64</v>
      </c>
      <c r="D7" s="38" t="s">
        <v>3</v>
      </c>
      <c r="E7" s="39">
        <v>5</v>
      </c>
      <c r="F7" s="198"/>
      <c r="G7" s="202">
        <f>F7*E7</f>
        <v>0</v>
      </c>
    </row>
    <row r="8" spans="2:7" ht="14.1" customHeight="1">
      <c r="B8" s="265"/>
      <c r="C8" s="265"/>
      <c r="D8" s="266"/>
      <c r="G8" s="201"/>
    </row>
    <row r="9" spans="2:7" ht="14.1" customHeight="1">
      <c r="B9" s="256" t="s">
        <v>65</v>
      </c>
      <c r="C9" s="256"/>
      <c r="D9" s="257"/>
      <c r="E9" s="42"/>
      <c r="F9" s="204"/>
      <c r="G9" s="205">
        <f>SUM(G5+G7)</f>
        <v>0</v>
      </c>
    </row>
    <row r="10" spans="2:7">
      <c r="B10" s="43"/>
      <c r="C10" s="43"/>
      <c r="D10" s="43"/>
      <c r="E10" s="44"/>
      <c r="F10" s="206"/>
      <c r="G10" s="206"/>
    </row>
    <row r="11" spans="2:7">
      <c r="B11" s="28"/>
      <c r="C11" s="28"/>
      <c r="D11" s="28"/>
      <c r="E11" s="27"/>
      <c r="F11" s="193"/>
      <c r="G11" s="193"/>
    </row>
    <row r="12" spans="2:7" ht="14.1" customHeight="1">
      <c r="B12" s="258" t="s">
        <v>66</v>
      </c>
      <c r="C12" s="258"/>
      <c r="D12" s="259"/>
      <c r="E12" s="30"/>
      <c r="F12" s="194"/>
      <c r="G12" s="195"/>
    </row>
    <row r="13" spans="2:7" ht="16.350000000000001" customHeight="1">
      <c r="B13" s="267" t="s">
        <v>67</v>
      </c>
      <c r="C13" s="267"/>
      <c r="D13" s="268"/>
      <c r="E13" s="27"/>
      <c r="F13" s="193"/>
      <c r="G13" s="207"/>
    </row>
    <row r="14" spans="2:7" ht="14.1" customHeight="1">
      <c r="B14" s="269" t="s">
        <v>68</v>
      </c>
      <c r="C14" s="270"/>
      <c r="D14" s="45"/>
      <c r="G14" s="208"/>
    </row>
    <row r="15" spans="2:7" ht="14.1" customHeight="1">
      <c r="B15" s="269" t="s">
        <v>69</v>
      </c>
      <c r="C15" s="271"/>
      <c r="D15" s="45"/>
      <c r="G15" s="208"/>
    </row>
    <row r="16" spans="2:7" s="46" customFormat="1" ht="14.1" customHeight="1">
      <c r="B16" s="272" t="s">
        <v>70</v>
      </c>
      <c r="C16" s="272"/>
      <c r="D16" s="272"/>
      <c r="E16" s="272"/>
      <c r="F16" s="272"/>
      <c r="G16" s="272"/>
    </row>
    <row r="17" spans="2:7" s="46" customFormat="1" ht="14.1" customHeight="1">
      <c r="B17" s="273" t="s">
        <v>71</v>
      </c>
      <c r="C17" s="273"/>
      <c r="D17" s="273"/>
      <c r="E17" s="273"/>
      <c r="F17" s="273"/>
      <c r="G17" s="273"/>
    </row>
    <row r="18" spans="2:7" s="46" customFormat="1" ht="13.5" customHeight="1">
      <c r="B18" s="273" t="s">
        <v>72</v>
      </c>
      <c r="C18" s="273"/>
      <c r="D18" s="273"/>
      <c r="E18" s="273"/>
      <c r="F18" s="273"/>
      <c r="G18" s="273"/>
    </row>
    <row r="19" spans="2:7" s="46" customFormat="1" ht="13.5" customHeight="1">
      <c r="B19" s="263" t="s">
        <v>73</v>
      </c>
      <c r="C19" s="264"/>
      <c r="D19" s="264"/>
      <c r="E19" s="264"/>
      <c r="F19" s="209"/>
      <c r="G19" s="210"/>
    </row>
    <row r="20" spans="2:7" s="46" customFormat="1" ht="14.1" customHeight="1">
      <c r="B20" s="253" t="s">
        <v>74</v>
      </c>
      <c r="C20" s="254"/>
      <c r="D20" s="254"/>
      <c r="E20" s="254"/>
      <c r="F20" s="254"/>
      <c r="G20" s="255"/>
    </row>
    <row r="21" spans="2:7" s="46" customFormat="1" ht="14.1" customHeight="1">
      <c r="B21" s="48"/>
      <c r="C21" s="47"/>
      <c r="D21" s="47"/>
      <c r="E21" s="47"/>
      <c r="F21" s="209"/>
      <c r="G21" s="211"/>
    </row>
    <row r="22" spans="2:7" s="35" customFormat="1" ht="35.1" customHeight="1">
      <c r="B22" s="31"/>
      <c r="C22" s="32"/>
      <c r="D22" s="33" t="s">
        <v>59</v>
      </c>
      <c r="E22" s="34" t="s">
        <v>60</v>
      </c>
      <c r="F22" s="196" t="s">
        <v>61</v>
      </c>
      <c r="G22" s="197" t="s">
        <v>62</v>
      </c>
    </row>
    <row r="23" spans="2:7" ht="27.95" customHeight="1">
      <c r="B23" s="49" t="s">
        <v>26</v>
      </c>
      <c r="C23" s="50" t="s">
        <v>75</v>
      </c>
      <c r="D23" s="51"/>
      <c r="E23" s="44"/>
      <c r="F23" s="206"/>
      <c r="G23" s="212"/>
    </row>
    <row r="24" spans="2:7" ht="14.1" customHeight="1">
      <c r="B24" s="52"/>
      <c r="C24" s="53" t="s">
        <v>76</v>
      </c>
      <c r="D24" s="54"/>
      <c r="G24" s="208"/>
    </row>
    <row r="25" spans="2:7" ht="14.1" customHeight="1">
      <c r="B25" s="52"/>
      <c r="C25" s="55" t="s">
        <v>77</v>
      </c>
      <c r="D25" s="54"/>
      <c r="G25" s="208"/>
    </row>
    <row r="26" spans="2:7" ht="14.1" customHeight="1">
      <c r="B26" s="56"/>
      <c r="C26" s="56" t="s">
        <v>78</v>
      </c>
      <c r="D26" s="57" t="s">
        <v>1</v>
      </c>
      <c r="E26" s="58">
        <v>22</v>
      </c>
      <c r="F26" s="213"/>
      <c r="G26" s="202">
        <f>F26*E26</f>
        <v>0</v>
      </c>
    </row>
    <row r="27" spans="2:7" ht="14.1" customHeight="1">
      <c r="B27" s="56"/>
      <c r="C27" s="56" t="s">
        <v>214</v>
      </c>
      <c r="D27" s="57" t="s">
        <v>1</v>
      </c>
      <c r="E27" s="58">
        <v>1</v>
      </c>
      <c r="F27" s="213"/>
      <c r="G27" s="202">
        <f>F27*E27</f>
        <v>0</v>
      </c>
    </row>
    <row r="28" spans="2:7" s="63" customFormat="1" ht="14.1" customHeight="1">
      <c r="B28" s="59"/>
      <c r="C28" s="60"/>
      <c r="D28" s="61"/>
      <c r="E28" s="62"/>
      <c r="F28" s="214"/>
      <c r="G28" s="215"/>
    </row>
    <row r="29" spans="2:7" ht="14.1" customHeight="1">
      <c r="B29" s="256" t="s">
        <v>79</v>
      </c>
      <c r="C29" s="256"/>
      <c r="D29" s="257"/>
      <c r="E29" s="64"/>
      <c r="F29" s="216"/>
      <c r="G29" s="217">
        <f>SUM(G23:G28)</f>
        <v>0</v>
      </c>
    </row>
    <row r="30" spans="2:7" ht="14.1" customHeight="1">
      <c r="B30" s="65"/>
      <c r="C30" s="65"/>
      <c r="D30" s="65"/>
      <c r="E30" s="66"/>
      <c r="F30" s="218"/>
      <c r="G30" s="219"/>
    </row>
    <row r="31" spans="2:7" ht="14.1" customHeight="1">
      <c r="B31" s="26"/>
      <c r="C31" s="26"/>
      <c r="D31" s="26"/>
      <c r="E31" s="67"/>
      <c r="F31" s="220"/>
      <c r="G31" s="221"/>
    </row>
    <row r="32" spans="2:7" ht="14.1" customHeight="1">
      <c r="B32" s="258" t="s">
        <v>80</v>
      </c>
      <c r="C32" s="258"/>
      <c r="D32" s="259"/>
      <c r="E32" s="30"/>
      <c r="F32" s="194"/>
      <c r="G32" s="195"/>
    </row>
    <row r="33" spans="1:11" s="35" customFormat="1" ht="35.1" customHeight="1">
      <c r="B33" s="31"/>
      <c r="C33" s="32"/>
      <c r="D33" s="33" t="s">
        <v>59</v>
      </c>
      <c r="E33" s="68" t="s">
        <v>60</v>
      </c>
      <c r="F33" s="196" t="s">
        <v>61</v>
      </c>
      <c r="G33" s="197" t="s">
        <v>62</v>
      </c>
    </row>
    <row r="34" spans="1:11" ht="14.1" customHeight="1">
      <c r="B34" s="69" t="s">
        <v>81</v>
      </c>
      <c r="C34" s="69" t="s">
        <v>82</v>
      </c>
      <c r="D34" s="70"/>
      <c r="E34" s="44"/>
      <c r="F34" s="206"/>
      <c r="G34" s="212"/>
    </row>
    <row r="35" spans="1:11" ht="14.1" customHeight="1">
      <c r="B35" s="71"/>
      <c r="C35" s="72" t="s">
        <v>83</v>
      </c>
      <c r="D35" s="71"/>
      <c r="E35" s="58"/>
      <c r="G35" s="222"/>
      <c r="I35" s="73"/>
      <c r="J35" s="73"/>
      <c r="K35" s="73"/>
    </row>
    <row r="36" spans="1:11" ht="27.95" customHeight="1">
      <c r="B36" s="71"/>
      <c r="C36" s="74" t="s">
        <v>84</v>
      </c>
      <c r="D36" s="75" t="s">
        <v>1</v>
      </c>
      <c r="E36" s="58">
        <v>4</v>
      </c>
      <c r="F36" s="223"/>
      <c r="G36" s="222">
        <f>F36*E36</f>
        <v>0</v>
      </c>
      <c r="I36" s="73"/>
      <c r="J36" s="73"/>
      <c r="K36" s="73"/>
    </row>
    <row r="37" spans="1:11" ht="14.1" customHeight="1">
      <c r="B37" s="71"/>
      <c r="C37" s="74" t="s">
        <v>213</v>
      </c>
      <c r="D37" s="75" t="s">
        <v>1</v>
      </c>
      <c r="E37" s="58">
        <v>4</v>
      </c>
      <c r="G37" s="222">
        <f>F37*E37</f>
        <v>0</v>
      </c>
      <c r="I37" s="73"/>
      <c r="J37" s="73"/>
      <c r="K37" s="73"/>
    </row>
    <row r="38" spans="1:11" ht="14.1" customHeight="1">
      <c r="B38" s="71"/>
      <c r="C38" s="76" t="s">
        <v>85</v>
      </c>
      <c r="D38" s="75" t="s">
        <v>1</v>
      </c>
      <c r="E38" s="58">
        <v>6</v>
      </c>
      <c r="G38" s="222">
        <f>F38*E38</f>
        <v>0</v>
      </c>
      <c r="I38" s="73"/>
      <c r="J38" s="73"/>
      <c r="K38" s="73"/>
    </row>
    <row r="39" spans="1:11" ht="14.1" customHeight="1">
      <c r="B39" s="71"/>
      <c r="C39" s="76" t="s">
        <v>86</v>
      </c>
      <c r="D39" s="75" t="s">
        <v>1</v>
      </c>
      <c r="E39" s="58">
        <v>4</v>
      </c>
      <c r="G39" s="222">
        <f>F39*E39</f>
        <v>0</v>
      </c>
      <c r="I39" s="73"/>
      <c r="J39" s="73"/>
      <c r="K39" s="73"/>
    </row>
    <row r="40" spans="1:11" ht="14.1" customHeight="1">
      <c r="B40" s="71"/>
      <c r="C40" s="76" t="s">
        <v>87</v>
      </c>
      <c r="D40" s="75" t="s">
        <v>1</v>
      </c>
      <c r="E40" s="58">
        <v>4</v>
      </c>
      <c r="G40" s="222">
        <f>F40*E40</f>
        <v>0</v>
      </c>
      <c r="I40" s="73"/>
      <c r="J40" s="73"/>
      <c r="K40" s="73"/>
    </row>
    <row r="41" spans="1:11" ht="14.1" customHeight="1">
      <c r="B41" s="71"/>
      <c r="C41" s="76" t="s">
        <v>215</v>
      </c>
      <c r="D41" s="75" t="s">
        <v>1</v>
      </c>
      <c r="E41" s="58">
        <v>1</v>
      </c>
      <c r="G41" s="222">
        <f>F41*E41</f>
        <v>0</v>
      </c>
      <c r="I41" s="73"/>
      <c r="J41" s="73"/>
      <c r="K41" s="73"/>
    </row>
    <row r="42" spans="1:11">
      <c r="B42" s="77"/>
      <c r="C42" s="78"/>
      <c r="D42" s="78"/>
      <c r="E42" s="40"/>
      <c r="F42" s="200"/>
      <c r="G42" s="201"/>
    </row>
    <row r="43" spans="1:11" ht="14.1" customHeight="1">
      <c r="B43" s="258" t="s">
        <v>88</v>
      </c>
      <c r="C43" s="258"/>
      <c r="D43" s="260"/>
      <c r="E43" s="64"/>
      <c r="F43" s="216"/>
      <c r="G43" s="217">
        <f>SUM(G34:G41)</f>
        <v>0</v>
      </c>
    </row>
    <row r="44" spans="1:11" ht="14.1" customHeight="1">
      <c r="B44" s="65"/>
      <c r="C44" s="65"/>
      <c r="D44" s="65"/>
      <c r="E44" s="44"/>
      <c r="F44" s="206"/>
      <c r="G44" s="206"/>
    </row>
    <row r="45" spans="1:11" ht="14.1" customHeight="1">
      <c r="B45" s="79"/>
      <c r="C45" s="79"/>
      <c r="D45" s="79"/>
      <c r="E45" s="80"/>
      <c r="F45" s="224"/>
      <c r="G45" s="224"/>
    </row>
    <row r="46" spans="1:11" ht="14.1" customHeight="1">
      <c r="A46" s="81"/>
      <c r="B46" s="261" t="s">
        <v>89</v>
      </c>
      <c r="C46" s="262"/>
      <c r="D46" s="82"/>
      <c r="E46" s="82"/>
      <c r="F46" s="225"/>
      <c r="G46" s="226"/>
    </row>
    <row r="47" spans="1:11" ht="14.1" customHeight="1">
      <c r="B47" s="247" t="s">
        <v>90</v>
      </c>
      <c r="C47" s="248"/>
      <c r="D47" s="83"/>
      <c r="E47" s="83"/>
      <c r="F47" s="227"/>
      <c r="G47" s="228">
        <f>G9</f>
        <v>0</v>
      </c>
    </row>
    <row r="48" spans="1:11" ht="14.1" customHeight="1">
      <c r="B48" s="247" t="s">
        <v>91</v>
      </c>
      <c r="C48" s="248"/>
      <c r="D48" s="83"/>
      <c r="E48" s="83"/>
      <c r="F48" s="227"/>
      <c r="G48" s="228">
        <f>G29</f>
        <v>0</v>
      </c>
    </row>
    <row r="49" spans="2:7" ht="14.1" customHeight="1">
      <c r="B49" s="249" t="s">
        <v>92</v>
      </c>
      <c r="C49" s="250"/>
      <c r="D49" s="83"/>
      <c r="E49" s="83"/>
      <c r="F49" s="227"/>
      <c r="G49" s="228">
        <f>G43</f>
        <v>0</v>
      </c>
    </row>
    <row r="50" spans="2:7" ht="14.1" customHeight="1">
      <c r="B50" s="251" t="s">
        <v>111</v>
      </c>
      <c r="C50" s="252"/>
      <c r="D50" s="84"/>
      <c r="E50" s="84"/>
      <c r="F50" s="229"/>
      <c r="G50" s="230">
        <f>SUM(G47:G49)</f>
        <v>0</v>
      </c>
    </row>
  </sheetData>
  <mergeCells count="21">
    <mergeCell ref="B19:E19"/>
    <mergeCell ref="B3:D3"/>
    <mergeCell ref="B6:D6"/>
    <mergeCell ref="B8:D8"/>
    <mergeCell ref="B9:D9"/>
    <mergeCell ref="B12:D12"/>
    <mergeCell ref="B13:D13"/>
    <mergeCell ref="B14:C14"/>
    <mergeCell ref="B15:C15"/>
    <mergeCell ref="B16:G16"/>
    <mergeCell ref="B17:G17"/>
    <mergeCell ref="B18:G18"/>
    <mergeCell ref="B48:C48"/>
    <mergeCell ref="B49:C49"/>
    <mergeCell ref="B50:C50"/>
    <mergeCell ref="B20:G20"/>
    <mergeCell ref="B29:D29"/>
    <mergeCell ref="B32:D32"/>
    <mergeCell ref="B43:D43"/>
    <mergeCell ref="B46:C46"/>
    <mergeCell ref="B47:C47"/>
  </mergeCells>
  <printOptions horizontalCentered="1"/>
  <pageMargins left="0.11811023622047245" right="0.11811023622047245" top="0.47244094488188981" bottom="0.35433070866141736" header="0.31496062992125984" footer="0.31496062992125984"/>
  <pageSetup paperSize="9" scale="66" fitToHeight="0" orientation="portrait" horizontalDpi="4294967293" verticalDpi="4294967293" r:id="rId1"/>
  <headerFooter>
    <oddHeader>&amp;L&amp;8                               Troškovnik hortikulturnih radova&amp;R&amp;P / &amp;N</oddHeader>
  </headerFooter>
  <rowBreaks count="1" manualBreakCount="1">
    <brk id="5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B3028-4FAF-1A4A-9056-8349E3B01AA9}">
  <sheetPr>
    <pageSetUpPr fitToPage="1"/>
  </sheetPr>
  <dimension ref="A4:H19"/>
  <sheetViews>
    <sheetView tabSelected="1" view="pageBreakPreview" zoomScale="150" zoomScaleNormal="100" zoomScaleSheetLayoutView="150" workbookViewId="0">
      <selection activeCell="F8" sqref="F8"/>
    </sheetView>
  </sheetViews>
  <sheetFormatPr defaultColWidth="6.44140625" defaultRowHeight="12.75"/>
  <cols>
    <col min="1" max="1" width="14.44140625" style="1" customWidth="1"/>
    <col min="2" max="2" width="31.44140625" style="1" customWidth="1"/>
    <col min="3" max="3" width="5.6640625" style="1" customWidth="1"/>
    <col min="4" max="4" width="7.109375" style="1" customWidth="1"/>
    <col min="5" max="5" width="4.109375" style="1" bestFit="1" customWidth="1"/>
    <col min="6" max="6" width="12.109375" style="186" bestFit="1" customWidth="1"/>
    <col min="7" max="7" width="11.44140625" style="186" customWidth="1"/>
    <col min="8" max="8" width="11" style="186" customWidth="1"/>
    <col min="9" max="16384" width="6.44140625" style="1"/>
  </cols>
  <sheetData>
    <row r="4" spans="1:8" s="5" customFormat="1" ht="15.75">
      <c r="B4" s="13" t="s">
        <v>10</v>
      </c>
      <c r="C4" s="13"/>
      <c r="D4" s="13"/>
      <c r="F4" s="185" t="s">
        <v>8</v>
      </c>
      <c r="G4" s="185" t="s">
        <v>7</v>
      </c>
      <c r="H4" s="185" t="s">
        <v>6</v>
      </c>
    </row>
    <row r="5" spans="1:8" ht="15.75">
      <c r="C5" s="12"/>
      <c r="D5" s="12"/>
      <c r="E5" s="12"/>
    </row>
    <row r="6" spans="1:8">
      <c r="C6" s="2"/>
      <c r="G6" s="189"/>
      <c r="H6" s="189"/>
    </row>
    <row r="7" spans="1:8">
      <c r="A7" s="8"/>
      <c r="B7" s="8"/>
      <c r="C7" s="9"/>
      <c r="D7" s="8"/>
      <c r="E7" s="8"/>
      <c r="F7" s="187"/>
    </row>
    <row r="8" spans="1:8" s="5" customFormat="1">
      <c r="A8" s="7" t="s">
        <v>4</v>
      </c>
      <c r="B8" s="10" t="s">
        <v>9</v>
      </c>
      <c r="F8" s="188">
        <f>A.TROSKOVNIK!F122</f>
        <v>0</v>
      </c>
      <c r="G8" s="190">
        <f>F8*0.25</f>
        <v>0</v>
      </c>
      <c r="H8" s="190">
        <f>F8+G8</f>
        <v>0</v>
      </c>
    </row>
    <row r="9" spans="1:8">
      <c r="A9" s="11"/>
      <c r="B9" s="4"/>
      <c r="C9" s="3"/>
      <c r="D9" s="3"/>
      <c r="E9" s="3"/>
      <c r="F9" s="189"/>
      <c r="G9" s="189"/>
      <c r="H9" s="189"/>
    </row>
    <row r="10" spans="1:8">
      <c r="A10" s="8"/>
      <c r="B10" s="8"/>
      <c r="C10" s="9"/>
      <c r="D10" s="8"/>
      <c r="E10" s="8"/>
      <c r="F10" s="187"/>
    </row>
    <row r="11" spans="1:8" s="5" customFormat="1">
      <c r="A11" s="7" t="s">
        <v>55</v>
      </c>
      <c r="B11" s="10" t="s">
        <v>56</v>
      </c>
      <c r="F11" s="188">
        <f>'B.OPREMA _'!F12</f>
        <v>0</v>
      </c>
      <c r="G11" s="190">
        <f>F11*0.25</f>
        <v>0</v>
      </c>
      <c r="H11" s="190">
        <f>F11+G11</f>
        <v>0</v>
      </c>
    </row>
    <row r="12" spans="1:8">
      <c r="A12" s="11"/>
      <c r="B12" s="4"/>
      <c r="C12" s="3"/>
      <c r="D12" s="3"/>
      <c r="E12" s="3"/>
      <c r="F12" s="189"/>
      <c r="G12" s="189"/>
      <c r="H12" s="189"/>
    </row>
    <row r="13" spans="1:8">
      <c r="A13" s="8"/>
      <c r="B13" s="8"/>
      <c r="C13" s="9"/>
      <c r="D13" s="8"/>
      <c r="E13" s="8"/>
      <c r="F13" s="187"/>
    </row>
    <row r="14" spans="1:8" s="5" customFormat="1">
      <c r="A14" s="7" t="s">
        <v>109</v>
      </c>
      <c r="B14" s="10" t="s">
        <v>110</v>
      </c>
      <c r="F14" s="188">
        <f>'C. HORTIKULTURA'!G50</f>
        <v>0</v>
      </c>
      <c r="G14" s="190">
        <f>F14*0.25</f>
        <v>0</v>
      </c>
      <c r="H14" s="190">
        <f>F14+G14</f>
        <v>0</v>
      </c>
    </row>
    <row r="15" spans="1:8">
      <c r="A15" s="11"/>
      <c r="B15" s="4"/>
      <c r="C15" s="3"/>
      <c r="D15" s="3"/>
      <c r="E15" s="3"/>
      <c r="F15" s="189"/>
      <c r="G15" s="189"/>
      <c r="H15" s="189"/>
    </row>
    <row r="16" spans="1:8">
      <c r="A16" s="8"/>
      <c r="B16" s="8"/>
      <c r="C16" s="9"/>
      <c r="D16" s="8"/>
      <c r="E16" s="8"/>
      <c r="F16" s="187"/>
    </row>
    <row r="17" spans="1:8" s="5" customFormat="1">
      <c r="A17" s="7" t="s">
        <v>8</v>
      </c>
      <c r="B17" s="6"/>
      <c r="F17" s="188">
        <f>SUM(F7:F16)</f>
        <v>0</v>
      </c>
      <c r="G17" s="190"/>
      <c r="H17" s="190">
        <f>SUM(H8:H15)</f>
        <v>0</v>
      </c>
    </row>
    <row r="18" spans="1:8">
      <c r="A18" s="4"/>
      <c r="B18" s="3"/>
      <c r="C18" s="3"/>
      <c r="D18" s="3"/>
      <c r="E18" s="3"/>
      <c r="F18" s="189"/>
      <c r="G18" s="189"/>
      <c r="H18" s="189"/>
    </row>
    <row r="19" spans="1:8">
      <c r="A19" s="2"/>
    </row>
  </sheetData>
  <pageMargins left="0.70866141732283472" right="0.70866141732283472" top="0.31496062992125984" bottom="0.74803149606299213" header="0.31496062992125984" footer="0.31496062992125984"/>
  <pageSetup paperSize="9" scale="75" firstPageNumber="151" orientation="portrait" useFirstPageNumber="1" r:id="rId1"/>
  <headerFooter>
    <oddHeader>&amp;R&amp;6&amp;P/&amp;N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NASLOVNICA</vt:lpstr>
      <vt:lpstr>PREDOPISI</vt:lpstr>
      <vt:lpstr>A.TROSKOVNIK</vt:lpstr>
      <vt:lpstr>B.OPREMA _</vt:lpstr>
      <vt:lpstr>C. HORTIKULTURA</vt:lpstr>
      <vt:lpstr>SVEUKUPNA REKAPITULACIJA</vt:lpstr>
      <vt:lpstr>A.TROSKOVNIK!Print_Area</vt:lpstr>
      <vt:lpstr>'C. HORTIKULTURA'!Print_Area</vt:lpstr>
      <vt:lpstr>NASLOVNICA!Print_Area</vt:lpstr>
      <vt:lpstr>PREDOPISI!Print_Area</vt:lpstr>
      <vt:lpstr>'SVEUKUPNA REKAPITULACIJA'!Print_Area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DaliborC</dc:creator>
  <cp:lastModifiedBy>Anamarija Rimay</cp:lastModifiedBy>
  <cp:lastPrinted>2023-04-07T08:18:14Z</cp:lastPrinted>
  <dcterms:created xsi:type="dcterms:W3CDTF">2020-04-19T22:00:07Z</dcterms:created>
  <dcterms:modified xsi:type="dcterms:W3CDTF">2023-09-06T06:13:05Z</dcterms:modified>
</cp:coreProperties>
</file>